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upoadtel\NRD\OFERTES‎\OFE24\CSUC\Expedient 2346 - AM Audiovisuals\LOT 2 d’audiovisual i serveis associats per espais enregistrament\LLISTES DE PREU CATÀLEG\"/>
    </mc:Choice>
  </mc:AlternateContent>
  <xr:revisionPtr revIDLastSave="0" documentId="13_ncr:1_{36010FE3-C74E-44AF-B689-ACA89D9BE25D}" xr6:coauthVersionLast="47" xr6:coauthVersionMax="47" xr10:uidLastSave="{00000000-0000-0000-0000-000000000000}"/>
  <bookViews>
    <workbookView xWindow="25080" yWindow="-120" windowWidth="20730" windowHeight="11160" firstSheet="3" activeTab="3" xr2:uid="{00000000-000D-0000-FFFF-FFFF00000000}"/>
  </bookViews>
  <sheets>
    <sheet name="OFERTA CAT" sheetId="4" r:id="rId1"/>
    <sheet name="OFERTA CAS" sheetId="5" r:id="rId2"/>
    <sheet name="OFERTA CAT+IVA" sheetId="2" r:id="rId3"/>
    <sheet name="OFERTA CAS+IVA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7" i="2"/>
  <c r="F18" i="2"/>
  <c r="G18" i="2"/>
  <c r="F19" i="2"/>
  <c r="G19" i="2" s="1"/>
  <c r="F20" i="2"/>
  <c r="G20" i="2"/>
  <c r="F21" i="2"/>
  <c r="G21" i="2"/>
  <c r="F22" i="2"/>
  <c r="G22" i="2" s="1"/>
  <c r="F23" i="2"/>
  <c r="G23" i="2"/>
  <c r="F24" i="2"/>
  <c r="G24" i="2"/>
  <c r="F25" i="2"/>
  <c r="G25" i="2" s="1"/>
  <c r="F26" i="2"/>
  <c r="G26" i="2" s="1"/>
  <c r="F27" i="2"/>
  <c r="G27" i="2"/>
  <c r="F28" i="2"/>
  <c r="G28" i="2"/>
  <c r="F29" i="2"/>
  <c r="G29" i="2"/>
  <c r="F30" i="2"/>
  <c r="G30" i="2"/>
  <c r="F31" i="2"/>
  <c r="G31" i="2" s="1"/>
  <c r="F32" i="2"/>
  <c r="G32" i="2"/>
  <c r="F33" i="2"/>
  <c r="G33" i="2" s="1"/>
  <c r="F34" i="2"/>
  <c r="G34" i="2"/>
  <c r="F35" i="2"/>
  <c r="G35" i="2"/>
  <c r="F36" i="2"/>
  <c r="G36" i="2"/>
  <c r="F37" i="2"/>
  <c r="G37" i="2" s="1"/>
  <c r="F38" i="2"/>
  <c r="G38" i="2" s="1"/>
  <c r="F39" i="2"/>
  <c r="G39" i="2" s="1"/>
  <c r="F40" i="2"/>
  <c r="G40" i="2"/>
  <c r="F41" i="2"/>
  <c r="G41" i="2"/>
  <c r="F42" i="2"/>
  <c r="G42" i="2" s="1"/>
  <c r="F43" i="2"/>
  <c r="G43" i="2" s="1"/>
  <c r="F16" i="2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6" i="5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16" i="4"/>
  <c r="J42" i="5" l="1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J35" i="5"/>
  <c r="G35" i="5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43" i="4"/>
  <c r="G43" i="4"/>
  <c r="J42" i="4"/>
  <c r="G42" i="4"/>
  <c r="J41" i="4"/>
  <c r="G41" i="4"/>
  <c r="J40" i="4"/>
  <c r="G40" i="4"/>
  <c r="J39" i="4"/>
  <c r="G39" i="4"/>
  <c r="J38" i="4"/>
  <c r="G38" i="4"/>
  <c r="J37" i="4"/>
  <c r="G37" i="4"/>
  <c r="J36" i="4"/>
  <c r="G36" i="4"/>
  <c r="J35" i="4"/>
  <c r="G35" i="4"/>
  <c r="J34" i="4"/>
  <c r="G34" i="4"/>
  <c r="J33" i="4"/>
  <c r="G33" i="4"/>
  <c r="J32" i="4"/>
  <c r="G32" i="4"/>
  <c r="J31" i="4"/>
  <c r="G31" i="4"/>
  <c r="J30" i="4"/>
  <c r="G30" i="4"/>
  <c r="J29" i="4"/>
  <c r="G29" i="4"/>
  <c r="J28" i="4"/>
  <c r="G28" i="4"/>
  <c r="J27" i="4"/>
  <c r="G27" i="4"/>
  <c r="J26" i="4"/>
  <c r="G26" i="4"/>
  <c r="J25" i="4"/>
  <c r="G25" i="4"/>
  <c r="J24" i="4"/>
  <c r="G24" i="4"/>
  <c r="J23" i="4"/>
  <c r="G23" i="4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G44" i="5" l="1"/>
  <c r="G45" i="4"/>
  <c r="J44" i="5"/>
  <c r="J45" i="4"/>
  <c r="J24" i="2"/>
  <c r="J25" i="2"/>
  <c r="J26" i="2"/>
  <c r="J27" i="2"/>
  <c r="J28" i="2"/>
  <c r="J29" i="2"/>
  <c r="J30" i="2"/>
  <c r="J31" i="2"/>
  <c r="J32" i="2"/>
  <c r="J33" i="2"/>
  <c r="J34" i="2"/>
  <c r="J35" i="2"/>
  <c r="K44" i="5" l="1"/>
  <c r="K45" i="4"/>
  <c r="J43" i="2"/>
  <c r="J42" i="2"/>
  <c r="J41" i="2"/>
  <c r="J40" i="2"/>
  <c r="J39" i="2"/>
  <c r="J38" i="2"/>
  <c r="J37" i="2"/>
  <c r="J36" i="2"/>
  <c r="J23" i="2"/>
  <c r="J22" i="2"/>
  <c r="J21" i="2"/>
  <c r="J20" i="2"/>
  <c r="J19" i="2"/>
  <c r="J18" i="2"/>
  <c r="J17" i="2"/>
  <c r="J16" i="2"/>
  <c r="G16" i="2"/>
  <c r="G45" i="2" s="1"/>
  <c r="J45" i="2" l="1"/>
  <c r="K45" i="2" s="1"/>
  <c r="G46" i="2" l="1"/>
  <c r="G47" i="2" s="1"/>
</calcChain>
</file>

<file path=xl/sharedStrings.xml><?xml version="1.0" encoding="utf-8"?>
<sst xmlns="http://schemas.openxmlformats.org/spreadsheetml/2006/main" count="177" uniqueCount="100">
  <si>
    <t>DATOS CLIENTE</t>
  </si>
  <si>
    <t>NUMERO DE PROYECTO</t>
  </si>
  <si>
    <t>NOMBRE FISCAL</t>
  </si>
  <si>
    <t>NOMBRE COMERCIAL</t>
  </si>
  <si>
    <t>CIF.</t>
  </si>
  <si>
    <t>DIRECCIÓN FISCAL</t>
  </si>
  <si>
    <t>DIRECCIÓN ENTREGA</t>
  </si>
  <si>
    <t>TELEFONO</t>
  </si>
  <si>
    <t>CONTACTO</t>
  </si>
  <si>
    <t>EMAIL</t>
  </si>
  <si>
    <t>FORMA DE PAGO</t>
  </si>
  <si>
    <t>BANCO</t>
  </si>
  <si>
    <t>REF</t>
  </si>
  <si>
    <t>Uni</t>
  </si>
  <si>
    <t>Marca</t>
  </si>
  <si>
    <t>Model</t>
  </si>
  <si>
    <t>Descripció</t>
  </si>
  <si>
    <t>P/U</t>
  </si>
  <si>
    <t>Preu</t>
  </si>
  <si>
    <t>Cost/U</t>
  </si>
  <si>
    <t>Cost</t>
  </si>
  <si>
    <t>Marge</t>
  </si>
  <si>
    <t>Proveedor</t>
  </si>
  <si>
    <t>Contacte</t>
  </si>
  <si>
    <t>Mail</t>
  </si>
  <si>
    <t>Forma de Pagament</t>
  </si>
  <si>
    <t>PORTS</t>
  </si>
  <si>
    <t>PREUS SENSE IVA</t>
  </si>
  <si>
    <t>Uds</t>
  </si>
  <si>
    <t>Modelo</t>
  </si>
  <si>
    <t>Descripción</t>
  </si>
  <si>
    <t>Precio</t>
  </si>
  <si>
    <t>Coste/U</t>
  </si>
  <si>
    <t>Coste</t>
  </si>
  <si>
    <t>Margen</t>
  </si>
  <si>
    <t>Contacto</t>
  </si>
  <si>
    <t>Forma de pago</t>
  </si>
  <si>
    <t>PORTES</t>
  </si>
  <si>
    <t>PRECIOS SIN IVA</t>
  </si>
  <si>
    <t>21% DE IVA</t>
  </si>
  <si>
    <t>TOTAL IVA INCLOS</t>
  </si>
  <si>
    <t>•	Reflectors de 95 cm blanc/plata plegables</t>
  </si>
  <si>
    <t>CAMEO</t>
  </si>
  <si>
    <t>CONTROL 54</t>
  </si>
  <si>
    <t>Controlador DMX de 54 canales 9 Presets</t>
  </si>
  <si>
    <t>EUROLITE</t>
  </si>
  <si>
    <t>EASY SHOW</t>
  </si>
  <si>
    <t>Controlador DMX y grabador</t>
  </si>
  <si>
    <t>VARI-LITE</t>
  </si>
  <si>
    <t>FLX S24 2U</t>
  </si>
  <si>
    <t xml:space="preserve">Multifunctional and easy-to-use DMX lighting control </t>
  </si>
  <si>
    <t>STV-250</t>
  </si>
  <si>
    <t>Tripode para iluminaciónAltura: 170 cm (máxima) y 95 cm (mínima)</t>
  </si>
  <si>
    <t>Stageworx</t>
  </si>
  <si>
    <t>BLS-315</t>
  </si>
  <si>
    <t>Trípode para iluminación Altura: 150 cm - 310 cm</t>
  </si>
  <si>
    <t>MANFROTTO</t>
  </si>
  <si>
    <t>087NWB</t>
  </si>
  <si>
    <t>Trípode per a focus de llum ALÇADA 3.80</t>
  </si>
  <si>
    <t>Joc 20 gelatines de colors A4</t>
  </si>
  <si>
    <t>CN-100FDA</t>
  </si>
  <si>
    <t>Fresnel LED CN-30F Potencia de 30 W,</t>
  </si>
  <si>
    <t>CN-30F</t>
  </si>
  <si>
    <t>LED PLL-480</t>
  </si>
  <si>
    <t xml:space="preserve">Luz de zona controlada por DMX con 240 LEDs en blanco frío y 240 en blanco cálido </t>
  </si>
  <si>
    <t>LED PLL-360</t>
  </si>
  <si>
    <t>Luz de superficie con 360 LEDs en blanco cálido y DMX</t>
  </si>
  <si>
    <t>Global Truss</t>
  </si>
  <si>
    <t>Pinça per tubs de 48 a 51 mm</t>
  </si>
  <si>
    <t xml:space="preserve">Cinta Gaffer Profesional de Color Negro Mate de 50mm x 25m </t>
  </si>
  <si>
    <t>Claqueta de Cinema 30X24.5cm</t>
  </si>
  <si>
    <t>LR3831</t>
  </si>
  <si>
    <t>H80M-I915SDL</t>
  </si>
  <si>
    <t>•	Palios i difusors grans de 2,4 m, plegables d’il·luminació professionals. Marc desmuntable i tela difusora</t>
  </si>
  <si>
    <t>CN-3500XPRO</t>
  </si>
  <si>
    <t>CN-5400XPro</t>
  </si>
  <si>
    <t>Il·luminació tipus ENG, temperatura de color regulable, LED en el rang de 30,2W</t>
  </si>
  <si>
    <t xml:space="preserve">Il·luminació tipus ENG, temperatura de color regulable, LED 18,5 Ww </t>
  </si>
  <si>
    <t>AMARAN</t>
  </si>
  <si>
    <t>F22c</t>
  </si>
  <si>
    <t>Il·luminació plató LED 6420+ lux a 1 metre (5600 K)
Control de color HSI, CCT de 2500 K a 7500 K</t>
  </si>
  <si>
    <t>MVK500190XV</t>
  </si>
  <si>
    <t>NANGUANG</t>
  </si>
  <si>
    <t>Fresnel Led Foco LED Fresnel CN-100FDA
con control DMX. 100W</t>
  </si>
  <si>
    <t xml:space="preserve"> Kit video MVK500190XV (trípode alum. MT190X + rótula MVH500AH) Max 8 KG.</t>
  </si>
  <si>
    <t>WORK</t>
  </si>
  <si>
    <t>LW 290 D</t>
  </si>
  <si>
    <t>Truss Lift 290kg 6,6m elevador manual</t>
  </si>
  <si>
    <t xml:space="preserve"> F33300</t>
  </si>
  <si>
    <t>Truss 3,0 m triangular</t>
  </si>
  <si>
    <t>F33</t>
  </si>
  <si>
    <t>Base terra triangular</t>
  </si>
  <si>
    <t>F33C25</t>
  </si>
  <si>
    <t>Corner 90º triangular</t>
  </si>
  <si>
    <t>THA-250F</t>
  </si>
  <si>
    <t>Punt de llum per teatre, LED de 200W
Control DMX (dimmer de 3 canals, 2800K</t>
  </si>
  <si>
    <t>CN-2000LC</t>
  </si>
  <si>
    <t>Panel profesional LED bicolor AMB control
DMX. 120 W de potencia</t>
  </si>
  <si>
    <t xml:space="preserve">MFMVK526TWINFA
</t>
  </si>
  <si>
    <t>Kit Vídeo Con Trípode Aluminio Fast 645 + Rótula 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</si>
</sst>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 Light"/>
      <family val="2"/>
    </font>
    <font>
      <b/>
      <sz val="10"/>
      <color theme="1"/>
      <name val="Segoe UI Light"/>
      <family val="2"/>
    </font>
    <font>
      <sz val="10"/>
      <color theme="1"/>
      <name val="Segoe UI Light"/>
      <family val="2"/>
    </font>
    <font>
      <b/>
      <sz val="8"/>
      <color theme="1"/>
      <name val="Segoe UI Light"/>
      <family val="2"/>
    </font>
    <font>
      <sz val="8"/>
      <color theme="1"/>
      <name val="Segoe UI Light"/>
      <family val="2"/>
    </font>
    <font>
      <u/>
      <sz val="8"/>
      <color theme="10"/>
      <name val="Segoe UI Light"/>
      <family val="2"/>
    </font>
    <font>
      <sz val="10"/>
      <color theme="0"/>
      <name val="Segoe UI Light"/>
      <family val="2"/>
    </font>
    <font>
      <b/>
      <sz val="10"/>
      <color theme="0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8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8" fontId="5" fillId="2" borderId="0" xfId="0" applyNumberFormat="1" applyFont="1" applyFill="1" applyAlignment="1">
      <alignment horizontal="center" vertical="center" wrapText="1"/>
    </xf>
    <xf numFmtId="44" fontId="3" fillId="0" borderId="0" xfId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right" vertical="center" wrapText="1"/>
    </xf>
    <xf numFmtId="8" fontId="10" fillId="4" borderId="16" xfId="0" applyNumberFormat="1" applyFont="1" applyFill="1" applyBorder="1" applyAlignment="1">
      <alignment horizontal="right" vertical="center" wrapText="1"/>
    </xf>
    <xf numFmtId="8" fontId="10" fillId="4" borderId="12" xfId="0" applyNumberFormat="1" applyFont="1" applyFill="1" applyBorder="1" applyAlignment="1">
      <alignment horizontal="right" vertical="center" wrapText="1"/>
    </xf>
    <xf numFmtId="8" fontId="10" fillId="2" borderId="0" xfId="0" applyNumberFormat="1" applyFont="1" applyFill="1" applyAlignment="1">
      <alignment horizontal="right" vertical="center" wrapText="1"/>
    </xf>
    <xf numFmtId="44" fontId="3" fillId="0" borderId="0" xfId="1" applyFont="1"/>
    <xf numFmtId="44" fontId="3" fillId="0" borderId="1" xfId="1" applyFont="1" applyBorder="1"/>
    <xf numFmtId="10" fontId="3" fillId="0" borderId="1" xfId="0" applyNumberFormat="1" applyFont="1" applyBorder="1" applyAlignment="1">
      <alignment horizontal="center"/>
    </xf>
    <xf numFmtId="8" fontId="5" fillId="2" borderId="12" xfId="0" applyNumberFormat="1" applyFont="1" applyFill="1" applyBorder="1" applyAlignment="1">
      <alignment horizontal="right" vertical="center" wrapText="1"/>
    </xf>
    <xf numFmtId="8" fontId="5" fillId="2" borderId="0" xfId="0" applyNumberFormat="1" applyFont="1" applyFill="1" applyAlignment="1">
      <alignment horizontal="right" vertical="center" wrapText="1"/>
    </xf>
    <xf numFmtId="4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8" fontId="5" fillId="2" borderId="15" xfId="0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8" fontId="10" fillId="4" borderId="3" xfId="0" applyNumberFormat="1" applyFont="1" applyFill="1" applyBorder="1" applyAlignment="1">
      <alignment horizontal="right" vertical="center" wrapText="1"/>
    </xf>
    <xf numFmtId="8" fontId="10" fillId="4" borderId="15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8" fontId="5" fillId="2" borderId="12" xfId="0" applyNumberFormat="1" applyFont="1" applyFill="1" applyBorder="1" applyAlignment="1">
      <alignment vertical="center" wrapText="1"/>
    </xf>
    <xf numFmtId="8" fontId="10" fillId="4" borderId="16" xfId="0" applyNumberFormat="1" applyFont="1" applyFill="1" applyBorder="1" applyAlignment="1">
      <alignment vertical="center" wrapText="1"/>
    </xf>
    <xf numFmtId="0" fontId="2" fillId="3" borderId="7" xfId="2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4C5A-1EA1-44CA-BEF5-AC5D07DE93A7}">
  <dimension ref="A1:P45"/>
  <sheetViews>
    <sheetView topLeftCell="A7" zoomScale="130" zoomScaleNormal="130" workbookViewId="0">
      <selection activeCell="G15" sqref="G15"/>
    </sheetView>
  </sheetViews>
  <sheetFormatPr baseColWidth="10" defaultColWidth="11.42578125" defaultRowHeight="16.5" x14ac:dyDescent="0.3"/>
  <cols>
    <col min="1" max="1" width="21.28515625" style="1" customWidth="1"/>
    <col min="2" max="2" width="4.85546875" style="1" customWidth="1"/>
    <col min="3" max="3" width="10.5703125" style="1" customWidth="1"/>
    <col min="4" max="4" width="12.140625" style="1" customWidth="1"/>
    <col min="5" max="5" width="31.140625" style="1" customWidth="1"/>
    <col min="6" max="6" width="11.7109375" style="1" customWidth="1"/>
    <col min="7" max="7" width="11.7109375" style="2" customWidth="1"/>
    <col min="8" max="8" width="5.42578125" style="3" customWidth="1"/>
    <col min="9" max="10" width="12" style="1" bestFit="1" customWidth="1"/>
    <col min="11" max="11" width="11.42578125" style="4"/>
    <col min="12" max="12" width="11.42578125" style="1"/>
    <col min="13" max="13" width="21.5703125" style="1" customWidth="1"/>
    <col min="14" max="14" width="22.85546875" style="1" customWidth="1"/>
    <col min="15" max="15" width="31" style="1" customWidth="1"/>
    <col min="16" max="16" width="17.28515625" style="1" customWidth="1"/>
    <col min="17" max="16384" width="11.42578125" style="1"/>
  </cols>
  <sheetData>
    <row r="1" spans="1:16" ht="17.25" thickBot="1" x14ac:dyDescent="0.35"/>
    <row r="2" spans="1:16" ht="43.5" thickBot="1" x14ac:dyDescent="0.35">
      <c r="A2" s="5" t="s">
        <v>0</v>
      </c>
      <c r="B2" s="58"/>
      <c r="C2" s="59"/>
      <c r="D2" s="59"/>
      <c r="E2" s="59"/>
      <c r="F2" s="59"/>
      <c r="I2" s="6" t="s">
        <v>1</v>
      </c>
      <c r="J2" s="7"/>
    </row>
    <row r="3" spans="1:16" ht="17.25" thickBot="1" x14ac:dyDescent="0.35">
      <c r="A3" s="8" t="s">
        <v>2</v>
      </c>
      <c r="B3" s="52"/>
      <c r="C3" s="53"/>
      <c r="D3" s="53"/>
      <c r="E3" s="53"/>
      <c r="F3" s="54"/>
    </row>
    <row r="4" spans="1:16" ht="17.25" thickBot="1" x14ac:dyDescent="0.35">
      <c r="A4" s="8" t="s">
        <v>3</v>
      </c>
      <c r="B4" s="52"/>
      <c r="C4" s="53"/>
      <c r="D4" s="53"/>
      <c r="E4" s="53"/>
      <c r="F4" s="54"/>
    </row>
    <row r="5" spans="1:16" ht="17.25" thickBot="1" x14ac:dyDescent="0.35">
      <c r="A5" s="8" t="s">
        <v>4</v>
      </c>
      <c r="B5" s="52"/>
      <c r="C5" s="53"/>
      <c r="D5" s="53"/>
      <c r="E5" s="53"/>
      <c r="F5" s="54"/>
    </row>
    <row r="6" spans="1:16" ht="17.25" thickBot="1" x14ac:dyDescent="0.35">
      <c r="A6" s="8" t="s">
        <v>5</v>
      </c>
      <c r="B6" s="52"/>
      <c r="C6" s="53"/>
      <c r="D6" s="53"/>
      <c r="E6" s="53"/>
      <c r="F6" s="54"/>
    </row>
    <row r="7" spans="1:16" ht="17.25" thickBot="1" x14ac:dyDescent="0.35">
      <c r="A7" s="8" t="s">
        <v>6</v>
      </c>
      <c r="B7" s="52"/>
      <c r="C7" s="53"/>
      <c r="D7" s="53"/>
      <c r="E7" s="53"/>
      <c r="F7" s="54"/>
    </row>
    <row r="8" spans="1:16" ht="17.25" thickBot="1" x14ac:dyDescent="0.35">
      <c r="A8" s="8" t="s">
        <v>7</v>
      </c>
      <c r="B8" s="52"/>
      <c r="C8" s="53"/>
      <c r="D8" s="53"/>
      <c r="E8" s="53"/>
      <c r="F8" s="54"/>
    </row>
    <row r="9" spans="1:16" ht="17.25" thickBot="1" x14ac:dyDescent="0.35">
      <c r="A9" s="8" t="s">
        <v>8</v>
      </c>
      <c r="B9" s="52"/>
      <c r="C9" s="53"/>
      <c r="D9" s="53"/>
      <c r="E9" s="53"/>
      <c r="F9" s="54"/>
    </row>
    <row r="10" spans="1:16" ht="17.25" thickBot="1" x14ac:dyDescent="0.35">
      <c r="A10" s="8" t="s">
        <v>9</v>
      </c>
      <c r="B10" s="52"/>
      <c r="C10" s="53"/>
      <c r="D10" s="53"/>
      <c r="E10" s="53"/>
      <c r="F10" s="54"/>
    </row>
    <row r="11" spans="1:16" ht="17.25" thickBot="1" x14ac:dyDescent="0.35">
      <c r="A11" s="9" t="s">
        <v>10</v>
      </c>
      <c r="B11" s="52"/>
      <c r="C11" s="53"/>
      <c r="D11" s="53"/>
      <c r="E11" s="53"/>
      <c r="F11" s="54"/>
    </row>
    <row r="12" spans="1:16" ht="17.25" thickBot="1" x14ac:dyDescent="0.35">
      <c r="A12" s="10" t="s">
        <v>11</v>
      </c>
      <c r="B12" s="55"/>
      <c r="C12" s="56"/>
      <c r="D12" s="56"/>
      <c r="E12" s="56"/>
      <c r="F12" s="57"/>
    </row>
    <row r="14" spans="1:16" ht="17.25" thickBot="1" x14ac:dyDescent="0.35"/>
    <row r="15" spans="1:16" ht="17.25" thickBot="1" x14ac:dyDescent="0.35">
      <c r="A15" s="5" t="s">
        <v>12</v>
      </c>
      <c r="B15" s="5" t="s">
        <v>13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18</v>
      </c>
      <c r="H15" s="12"/>
      <c r="I15" s="11" t="s">
        <v>19</v>
      </c>
      <c r="J15" s="11" t="s">
        <v>20</v>
      </c>
      <c r="K15" s="11" t="s">
        <v>21</v>
      </c>
      <c r="M15" s="13" t="s">
        <v>22</v>
      </c>
      <c r="N15" s="13" t="s">
        <v>23</v>
      </c>
      <c r="O15" s="13" t="s">
        <v>24</v>
      </c>
      <c r="P15" s="13" t="s">
        <v>25</v>
      </c>
    </row>
    <row r="16" spans="1:16" s="4" customFormat="1" ht="17.25" thickBot="1" x14ac:dyDescent="0.35">
      <c r="A16" s="45"/>
      <c r="B16" s="14"/>
      <c r="C16" s="15"/>
      <c r="D16" s="15"/>
      <c r="E16" s="16"/>
      <c r="F16" s="47">
        <f>+ROUND(I16/(1-K16),0)</f>
        <v>118</v>
      </c>
      <c r="G16" s="35">
        <f>+F16*B16</f>
        <v>0</v>
      </c>
      <c r="H16" s="17"/>
      <c r="I16" s="18">
        <v>100</v>
      </c>
      <c r="J16" s="18">
        <f>+I16*B16</f>
        <v>0</v>
      </c>
      <c r="K16" s="19">
        <v>0.15</v>
      </c>
      <c r="L16" s="20"/>
      <c r="M16" s="21"/>
      <c r="N16" s="49"/>
      <c r="O16" s="50"/>
      <c r="P16" s="51"/>
    </row>
    <row r="17" spans="1:16" s="4" customFormat="1" ht="17.25" thickBot="1" x14ac:dyDescent="0.35">
      <c r="A17" s="46"/>
      <c r="B17" s="22"/>
      <c r="C17" s="23"/>
      <c r="D17" s="23"/>
      <c r="E17" s="24"/>
      <c r="F17" s="47">
        <f t="shared" ref="F17:F43" si="0">+ROUND(I17/(1-K17),0)</f>
        <v>0</v>
      </c>
      <c r="G17" s="39">
        <f t="shared" ref="G17:G43" si="1">+F17*B17</f>
        <v>0</v>
      </c>
      <c r="H17" s="17"/>
      <c r="I17" s="18"/>
      <c r="J17" s="18">
        <f t="shared" ref="J17:J43" si="2">+I17*B17</f>
        <v>0</v>
      </c>
      <c r="K17" s="19"/>
      <c r="L17" s="20"/>
      <c r="M17" s="21"/>
      <c r="N17" s="21"/>
      <c r="O17" s="25"/>
      <c r="P17" s="25"/>
    </row>
    <row r="18" spans="1:16" s="4" customFormat="1" ht="17.25" thickBot="1" x14ac:dyDescent="0.35">
      <c r="A18" s="46"/>
      <c r="B18" s="22"/>
      <c r="C18" s="23"/>
      <c r="D18" s="23"/>
      <c r="E18" s="24"/>
      <c r="F18" s="47">
        <f t="shared" si="0"/>
        <v>0</v>
      </c>
      <c r="G18" s="39">
        <f t="shared" si="1"/>
        <v>0</v>
      </c>
      <c r="H18" s="17"/>
      <c r="I18" s="18"/>
      <c r="J18" s="18">
        <f t="shared" si="2"/>
        <v>0</v>
      </c>
      <c r="K18" s="19"/>
      <c r="L18" s="20"/>
      <c r="M18" s="21"/>
      <c r="N18" s="21"/>
      <c r="O18" s="21"/>
      <c r="P18" s="21"/>
    </row>
    <row r="19" spans="1:16" s="4" customFormat="1" ht="17.25" thickBot="1" x14ac:dyDescent="0.35">
      <c r="A19" s="46"/>
      <c r="B19" s="22"/>
      <c r="C19" s="23"/>
      <c r="D19" s="23"/>
      <c r="E19" s="24"/>
      <c r="F19" s="47">
        <f t="shared" si="0"/>
        <v>0</v>
      </c>
      <c r="G19" s="39">
        <f t="shared" si="1"/>
        <v>0</v>
      </c>
      <c r="H19" s="17"/>
      <c r="I19" s="18"/>
      <c r="J19" s="18">
        <f t="shared" si="2"/>
        <v>0</v>
      </c>
      <c r="K19" s="19"/>
      <c r="L19" s="20"/>
      <c r="M19" s="21"/>
      <c r="N19" s="21"/>
      <c r="O19" s="25"/>
      <c r="P19" s="25"/>
    </row>
    <row r="20" spans="1:16" s="4" customFormat="1" ht="17.25" thickBot="1" x14ac:dyDescent="0.35">
      <c r="A20" s="46"/>
      <c r="B20" s="22"/>
      <c r="C20" s="23"/>
      <c r="D20" s="23"/>
      <c r="E20" s="24"/>
      <c r="F20" s="47">
        <f t="shared" si="0"/>
        <v>0</v>
      </c>
      <c r="G20" s="39">
        <f t="shared" si="1"/>
        <v>0</v>
      </c>
      <c r="H20" s="17"/>
      <c r="I20" s="18"/>
      <c r="J20" s="18">
        <f t="shared" si="2"/>
        <v>0</v>
      </c>
      <c r="K20" s="19"/>
      <c r="L20" s="20"/>
      <c r="M20" s="21"/>
      <c r="N20" s="21"/>
      <c r="O20" s="25"/>
      <c r="P20" s="25"/>
    </row>
    <row r="21" spans="1:16" s="4" customFormat="1" ht="17.25" thickBot="1" x14ac:dyDescent="0.35">
      <c r="A21" s="46"/>
      <c r="B21" s="22"/>
      <c r="C21" s="23"/>
      <c r="D21" s="23"/>
      <c r="E21" s="24"/>
      <c r="F21" s="47">
        <f t="shared" si="0"/>
        <v>0</v>
      </c>
      <c r="G21" s="39">
        <f t="shared" si="1"/>
        <v>0</v>
      </c>
      <c r="H21" s="17"/>
      <c r="I21" s="18"/>
      <c r="J21" s="18">
        <f t="shared" si="2"/>
        <v>0</v>
      </c>
      <c r="K21" s="19"/>
      <c r="L21" s="20"/>
      <c r="M21" s="21"/>
      <c r="N21" s="21"/>
      <c r="O21" s="25"/>
      <c r="P21" s="25"/>
    </row>
    <row r="22" spans="1:16" s="4" customFormat="1" ht="17.25" thickBot="1" x14ac:dyDescent="0.35">
      <c r="A22" s="46"/>
      <c r="B22" s="22"/>
      <c r="C22" s="23"/>
      <c r="D22" s="23"/>
      <c r="E22" s="24"/>
      <c r="F22" s="47">
        <f t="shared" si="0"/>
        <v>0</v>
      </c>
      <c r="G22" s="39">
        <f t="shared" si="1"/>
        <v>0</v>
      </c>
      <c r="H22" s="17"/>
      <c r="I22" s="18"/>
      <c r="J22" s="18">
        <f t="shared" si="2"/>
        <v>0</v>
      </c>
      <c r="K22" s="19"/>
      <c r="L22" s="20"/>
      <c r="M22" s="21"/>
      <c r="N22" s="21"/>
      <c r="O22" s="13"/>
      <c r="P22" s="13"/>
    </row>
    <row r="23" spans="1:16" s="4" customFormat="1" ht="17.25" thickBot="1" x14ac:dyDescent="0.35">
      <c r="A23" s="46"/>
      <c r="B23" s="22"/>
      <c r="C23" s="23"/>
      <c r="D23" s="23"/>
      <c r="E23" s="24"/>
      <c r="F23" s="47">
        <f t="shared" si="0"/>
        <v>0</v>
      </c>
      <c r="G23" s="39">
        <f t="shared" si="1"/>
        <v>0</v>
      </c>
      <c r="H23" s="17"/>
      <c r="I23" s="18"/>
      <c r="J23" s="18">
        <f t="shared" si="2"/>
        <v>0</v>
      </c>
      <c r="K23" s="19"/>
      <c r="L23" s="20"/>
      <c r="M23" s="21"/>
      <c r="N23" s="21"/>
      <c r="O23" s="21"/>
      <c r="P23" s="21"/>
    </row>
    <row r="24" spans="1:16" s="4" customFormat="1" ht="17.25" thickBot="1" x14ac:dyDescent="0.35">
      <c r="A24" s="46"/>
      <c r="B24" s="22"/>
      <c r="C24" s="23"/>
      <c r="D24" s="23"/>
      <c r="E24" s="24"/>
      <c r="F24" s="47">
        <f t="shared" si="0"/>
        <v>0</v>
      </c>
      <c r="G24" s="39">
        <f t="shared" si="1"/>
        <v>0</v>
      </c>
      <c r="H24" s="17"/>
      <c r="I24" s="18"/>
      <c r="J24" s="18">
        <f t="shared" si="2"/>
        <v>0</v>
      </c>
      <c r="K24" s="19"/>
      <c r="L24" s="20"/>
      <c r="M24" s="21"/>
      <c r="N24" s="21"/>
      <c r="O24" s="21"/>
      <c r="P24" s="21"/>
    </row>
    <row r="25" spans="1:16" s="4" customFormat="1" ht="17.25" thickBot="1" x14ac:dyDescent="0.35">
      <c r="A25" s="46"/>
      <c r="B25" s="22"/>
      <c r="C25" s="23"/>
      <c r="D25" s="23"/>
      <c r="E25" s="24"/>
      <c r="F25" s="47">
        <f t="shared" si="0"/>
        <v>0</v>
      </c>
      <c r="G25" s="39">
        <f t="shared" si="1"/>
        <v>0</v>
      </c>
      <c r="H25" s="17"/>
      <c r="I25" s="18"/>
      <c r="J25" s="18">
        <f t="shared" si="2"/>
        <v>0</v>
      </c>
      <c r="K25" s="19"/>
      <c r="L25" s="20"/>
      <c r="M25" s="21"/>
      <c r="N25" s="21"/>
      <c r="O25" s="21"/>
      <c r="P25" s="21"/>
    </row>
    <row r="26" spans="1:16" s="4" customFormat="1" ht="17.25" thickBot="1" x14ac:dyDescent="0.35">
      <c r="A26" s="46"/>
      <c r="B26" s="22"/>
      <c r="C26" s="23"/>
      <c r="D26" s="23"/>
      <c r="E26" s="24"/>
      <c r="F26" s="47">
        <f t="shared" si="0"/>
        <v>0</v>
      </c>
      <c r="G26" s="39">
        <f t="shared" si="1"/>
        <v>0</v>
      </c>
      <c r="H26" s="17"/>
      <c r="I26" s="18"/>
      <c r="J26" s="18">
        <f t="shared" si="2"/>
        <v>0</v>
      </c>
      <c r="K26" s="19"/>
      <c r="L26" s="20"/>
      <c r="M26" s="21"/>
      <c r="N26" s="21"/>
      <c r="O26" s="21"/>
      <c r="P26" s="21"/>
    </row>
    <row r="27" spans="1:16" s="4" customFormat="1" ht="17.25" thickBot="1" x14ac:dyDescent="0.35">
      <c r="A27" s="46"/>
      <c r="B27" s="22"/>
      <c r="C27" s="23"/>
      <c r="D27" s="23"/>
      <c r="E27" s="24"/>
      <c r="F27" s="47">
        <f t="shared" si="0"/>
        <v>0</v>
      </c>
      <c r="G27" s="39">
        <f t="shared" si="1"/>
        <v>0</v>
      </c>
      <c r="H27" s="17"/>
      <c r="I27" s="18"/>
      <c r="J27" s="18">
        <f t="shared" si="2"/>
        <v>0</v>
      </c>
      <c r="K27" s="19"/>
      <c r="L27" s="20"/>
      <c r="M27" s="21"/>
      <c r="N27" s="21"/>
      <c r="O27" s="21"/>
      <c r="P27" s="21"/>
    </row>
    <row r="28" spans="1:16" s="4" customFormat="1" ht="17.25" thickBot="1" x14ac:dyDescent="0.35">
      <c r="A28" s="46"/>
      <c r="B28" s="22"/>
      <c r="C28" s="23"/>
      <c r="D28" s="23"/>
      <c r="E28" s="24"/>
      <c r="F28" s="47">
        <f t="shared" si="0"/>
        <v>0</v>
      </c>
      <c r="G28" s="39">
        <f t="shared" si="1"/>
        <v>0</v>
      </c>
      <c r="H28" s="17"/>
      <c r="I28" s="18"/>
      <c r="J28" s="18">
        <f t="shared" si="2"/>
        <v>0</v>
      </c>
      <c r="K28" s="19"/>
      <c r="L28" s="20"/>
      <c r="M28" s="21"/>
      <c r="N28" s="21"/>
      <c r="O28" s="21"/>
      <c r="P28" s="21"/>
    </row>
    <row r="29" spans="1:16" s="4" customFormat="1" ht="17.25" thickBot="1" x14ac:dyDescent="0.35">
      <c r="A29" s="46"/>
      <c r="B29" s="22"/>
      <c r="C29" s="23"/>
      <c r="D29" s="23"/>
      <c r="E29" s="24"/>
      <c r="F29" s="47">
        <f t="shared" si="0"/>
        <v>0</v>
      </c>
      <c r="G29" s="39">
        <f t="shared" si="1"/>
        <v>0</v>
      </c>
      <c r="H29" s="17"/>
      <c r="I29" s="18"/>
      <c r="J29" s="18">
        <f t="shared" si="2"/>
        <v>0</v>
      </c>
      <c r="K29" s="19"/>
      <c r="L29" s="20"/>
      <c r="M29" s="21"/>
      <c r="N29" s="21"/>
      <c r="O29" s="21"/>
      <c r="P29" s="21"/>
    </row>
    <row r="30" spans="1:16" s="4" customFormat="1" ht="17.25" thickBot="1" x14ac:dyDescent="0.35">
      <c r="A30" s="46"/>
      <c r="B30" s="22"/>
      <c r="C30" s="23"/>
      <c r="D30" s="23"/>
      <c r="E30" s="24"/>
      <c r="F30" s="47">
        <f t="shared" si="0"/>
        <v>0</v>
      </c>
      <c r="G30" s="39">
        <f t="shared" si="1"/>
        <v>0</v>
      </c>
      <c r="H30" s="17"/>
      <c r="I30" s="18"/>
      <c r="J30" s="18">
        <f t="shared" si="2"/>
        <v>0</v>
      </c>
      <c r="K30" s="19"/>
      <c r="L30" s="20"/>
      <c r="M30" s="21"/>
      <c r="N30" s="21"/>
      <c r="O30" s="21"/>
      <c r="P30" s="21"/>
    </row>
    <row r="31" spans="1:16" s="4" customFormat="1" ht="17.25" thickBot="1" x14ac:dyDescent="0.35">
      <c r="A31" s="46"/>
      <c r="B31" s="22"/>
      <c r="C31" s="23"/>
      <c r="D31" s="23"/>
      <c r="E31" s="24"/>
      <c r="F31" s="47">
        <f t="shared" si="0"/>
        <v>0</v>
      </c>
      <c r="G31" s="39">
        <f t="shared" si="1"/>
        <v>0</v>
      </c>
      <c r="H31" s="17"/>
      <c r="I31" s="18"/>
      <c r="J31" s="18">
        <f t="shared" si="2"/>
        <v>0</v>
      </c>
      <c r="K31" s="19"/>
      <c r="L31" s="20"/>
      <c r="M31" s="21"/>
      <c r="N31" s="21"/>
      <c r="O31" s="21"/>
      <c r="P31" s="21"/>
    </row>
    <row r="32" spans="1:16" s="4" customFormat="1" ht="17.25" thickBot="1" x14ac:dyDescent="0.35">
      <c r="A32" s="46"/>
      <c r="B32" s="22"/>
      <c r="C32" s="23"/>
      <c r="D32" s="23"/>
      <c r="E32" s="24"/>
      <c r="F32" s="47">
        <f t="shared" si="0"/>
        <v>0</v>
      </c>
      <c r="G32" s="39">
        <f t="shared" si="1"/>
        <v>0</v>
      </c>
      <c r="H32" s="17"/>
      <c r="I32" s="18"/>
      <c r="J32" s="18">
        <f t="shared" si="2"/>
        <v>0</v>
      </c>
      <c r="K32" s="19"/>
      <c r="L32" s="20"/>
      <c r="M32" s="21"/>
      <c r="N32" s="21"/>
      <c r="O32" s="21"/>
      <c r="P32" s="21"/>
    </row>
    <row r="33" spans="1:16" s="4" customFormat="1" ht="17.25" thickBot="1" x14ac:dyDescent="0.35">
      <c r="A33" s="46"/>
      <c r="B33" s="22"/>
      <c r="C33" s="23"/>
      <c r="D33" s="23"/>
      <c r="E33" s="24"/>
      <c r="F33" s="47">
        <f t="shared" si="0"/>
        <v>0</v>
      </c>
      <c r="G33" s="39">
        <f t="shared" si="1"/>
        <v>0</v>
      </c>
      <c r="H33" s="17"/>
      <c r="I33" s="18"/>
      <c r="J33" s="18">
        <f t="shared" si="2"/>
        <v>0</v>
      </c>
      <c r="K33" s="19"/>
      <c r="L33" s="20"/>
      <c r="M33" s="21"/>
      <c r="N33" s="21"/>
      <c r="O33" s="21"/>
      <c r="P33" s="21"/>
    </row>
    <row r="34" spans="1:16" s="4" customFormat="1" ht="17.25" thickBot="1" x14ac:dyDescent="0.35">
      <c r="A34" s="46"/>
      <c r="B34" s="22"/>
      <c r="C34" s="23"/>
      <c r="D34" s="23"/>
      <c r="E34" s="24"/>
      <c r="F34" s="47">
        <f t="shared" si="0"/>
        <v>0</v>
      </c>
      <c r="G34" s="39">
        <f t="shared" si="1"/>
        <v>0</v>
      </c>
      <c r="H34" s="17"/>
      <c r="I34" s="18"/>
      <c r="J34" s="18">
        <f t="shared" si="2"/>
        <v>0</v>
      </c>
      <c r="K34" s="19"/>
      <c r="L34" s="20"/>
      <c r="M34" s="21"/>
      <c r="N34" s="21"/>
      <c r="O34" s="25"/>
      <c r="P34" s="25"/>
    </row>
    <row r="35" spans="1:16" s="4" customFormat="1" ht="17.25" thickBot="1" x14ac:dyDescent="0.35">
      <c r="A35" s="46"/>
      <c r="B35" s="22"/>
      <c r="C35" s="23"/>
      <c r="D35" s="23"/>
      <c r="E35" s="24"/>
      <c r="F35" s="47">
        <f t="shared" si="0"/>
        <v>0</v>
      </c>
      <c r="G35" s="39">
        <f t="shared" si="1"/>
        <v>0</v>
      </c>
      <c r="H35" s="17"/>
      <c r="I35" s="18"/>
      <c r="J35" s="18">
        <f t="shared" si="2"/>
        <v>0</v>
      </c>
      <c r="K35" s="19"/>
      <c r="L35" s="20"/>
      <c r="M35" s="21"/>
      <c r="N35" s="21"/>
      <c r="O35" s="21"/>
      <c r="P35" s="21"/>
    </row>
    <row r="36" spans="1:16" s="4" customFormat="1" ht="17.25" thickBot="1" x14ac:dyDescent="0.35">
      <c r="A36" s="46"/>
      <c r="B36" s="22"/>
      <c r="C36" s="23"/>
      <c r="D36" s="23"/>
      <c r="E36" s="24"/>
      <c r="F36" s="47">
        <f t="shared" si="0"/>
        <v>0</v>
      </c>
      <c r="G36" s="39">
        <f t="shared" si="1"/>
        <v>0</v>
      </c>
      <c r="H36" s="17"/>
      <c r="I36" s="18"/>
      <c r="J36" s="18">
        <f t="shared" si="2"/>
        <v>0</v>
      </c>
      <c r="K36" s="19"/>
      <c r="L36" s="20"/>
      <c r="M36" s="21"/>
      <c r="N36" s="21"/>
      <c r="O36" s="25"/>
      <c r="P36" s="25"/>
    </row>
    <row r="37" spans="1:16" s="4" customFormat="1" ht="17.25" thickBot="1" x14ac:dyDescent="0.35">
      <c r="A37" s="46"/>
      <c r="B37" s="22"/>
      <c r="C37" s="23"/>
      <c r="D37" s="23"/>
      <c r="E37" s="24"/>
      <c r="F37" s="47">
        <f t="shared" si="0"/>
        <v>0</v>
      </c>
      <c r="G37" s="39">
        <f t="shared" si="1"/>
        <v>0</v>
      </c>
      <c r="H37" s="17"/>
      <c r="I37" s="18"/>
      <c r="J37" s="18">
        <f t="shared" si="2"/>
        <v>0</v>
      </c>
      <c r="K37" s="19"/>
      <c r="L37" s="20"/>
      <c r="M37" s="21"/>
      <c r="N37" s="21"/>
      <c r="O37" s="25"/>
      <c r="P37" s="25"/>
    </row>
    <row r="38" spans="1:16" s="4" customFormat="1" ht="17.25" thickBot="1" x14ac:dyDescent="0.35">
      <c r="A38" s="46"/>
      <c r="B38" s="22"/>
      <c r="C38" s="23"/>
      <c r="D38" s="23"/>
      <c r="E38" s="24"/>
      <c r="F38" s="47">
        <f t="shared" si="0"/>
        <v>0</v>
      </c>
      <c r="G38" s="39">
        <f t="shared" si="1"/>
        <v>0</v>
      </c>
      <c r="H38" s="17"/>
      <c r="I38" s="18"/>
      <c r="J38" s="18">
        <f t="shared" si="2"/>
        <v>0</v>
      </c>
      <c r="K38" s="19"/>
      <c r="L38" s="20"/>
      <c r="M38" s="21"/>
      <c r="N38" s="21"/>
      <c r="O38" s="25"/>
      <c r="P38" s="25"/>
    </row>
    <row r="39" spans="1:16" s="4" customFormat="1" ht="17.25" thickBot="1" x14ac:dyDescent="0.35">
      <c r="A39" s="46"/>
      <c r="B39" s="22"/>
      <c r="C39" s="23"/>
      <c r="D39" s="23"/>
      <c r="E39" s="24"/>
      <c r="F39" s="47">
        <f t="shared" si="0"/>
        <v>0</v>
      </c>
      <c r="G39" s="39">
        <f t="shared" si="1"/>
        <v>0</v>
      </c>
      <c r="H39" s="17"/>
      <c r="I39" s="18"/>
      <c r="J39" s="18">
        <f t="shared" si="2"/>
        <v>0</v>
      </c>
      <c r="K39" s="19"/>
      <c r="L39" s="20"/>
      <c r="M39" s="21"/>
      <c r="N39" s="21"/>
      <c r="O39" s="13"/>
      <c r="P39" s="13"/>
    </row>
    <row r="40" spans="1:16" s="4" customFormat="1" ht="17.25" thickBot="1" x14ac:dyDescent="0.35">
      <c r="A40" s="46"/>
      <c r="B40" s="22"/>
      <c r="C40" s="23"/>
      <c r="D40" s="23"/>
      <c r="E40" s="24"/>
      <c r="F40" s="47">
        <f t="shared" si="0"/>
        <v>0</v>
      </c>
      <c r="G40" s="39">
        <f t="shared" si="1"/>
        <v>0</v>
      </c>
      <c r="H40" s="17"/>
      <c r="I40" s="18"/>
      <c r="J40" s="18">
        <f t="shared" si="2"/>
        <v>0</v>
      </c>
      <c r="K40" s="19"/>
      <c r="L40" s="20"/>
      <c r="M40" s="21"/>
      <c r="N40" s="21"/>
      <c r="O40" s="21"/>
      <c r="P40" s="21"/>
    </row>
    <row r="41" spans="1:16" s="4" customFormat="1" ht="17.25" thickBot="1" x14ac:dyDescent="0.35">
      <c r="A41" s="46"/>
      <c r="B41" s="22"/>
      <c r="C41" s="23"/>
      <c r="D41" s="23"/>
      <c r="E41" s="24"/>
      <c r="F41" s="47">
        <f t="shared" si="0"/>
        <v>0</v>
      </c>
      <c r="G41" s="39">
        <f t="shared" si="1"/>
        <v>0</v>
      </c>
      <c r="H41" s="17"/>
      <c r="I41" s="18"/>
      <c r="J41" s="18">
        <f t="shared" si="2"/>
        <v>0</v>
      </c>
      <c r="K41" s="19"/>
      <c r="L41" s="20"/>
      <c r="M41" s="21"/>
      <c r="N41" s="21"/>
      <c r="O41" s="25"/>
      <c r="P41" s="25"/>
    </row>
    <row r="42" spans="1:16" s="4" customFormat="1" ht="17.25" thickBot="1" x14ac:dyDescent="0.35">
      <c r="A42" s="46"/>
      <c r="B42" s="22"/>
      <c r="C42" s="23"/>
      <c r="D42" s="23"/>
      <c r="E42" s="24"/>
      <c r="F42" s="47">
        <f t="shared" si="0"/>
        <v>0</v>
      </c>
      <c r="G42" s="39">
        <f t="shared" si="1"/>
        <v>0</v>
      </c>
      <c r="H42" s="17"/>
      <c r="I42" s="18"/>
      <c r="J42" s="18">
        <f t="shared" si="2"/>
        <v>0</v>
      </c>
      <c r="K42" s="19"/>
      <c r="L42" s="20"/>
      <c r="M42" s="21"/>
      <c r="N42" s="21"/>
      <c r="O42" s="21"/>
      <c r="P42" s="21"/>
    </row>
    <row r="43" spans="1:16" s="4" customFormat="1" ht="17.25" thickBot="1" x14ac:dyDescent="0.35">
      <c r="A43" s="46"/>
      <c r="B43" s="22"/>
      <c r="C43" s="23"/>
      <c r="D43" s="23"/>
      <c r="E43" s="24"/>
      <c r="F43" s="47">
        <f t="shared" si="0"/>
        <v>0</v>
      </c>
      <c r="G43" s="39">
        <f t="shared" si="1"/>
        <v>0</v>
      </c>
      <c r="H43" s="17"/>
      <c r="I43" s="18"/>
      <c r="J43" s="18">
        <f t="shared" si="2"/>
        <v>0</v>
      </c>
      <c r="K43" s="19"/>
      <c r="L43" s="20"/>
      <c r="M43" s="21"/>
      <c r="N43" s="21"/>
      <c r="O43" s="25"/>
      <c r="P43" s="25"/>
    </row>
    <row r="44" spans="1:16" ht="17.25" thickBot="1" x14ac:dyDescent="0.35">
      <c r="A44" s="26"/>
      <c r="B44" s="27"/>
      <c r="C44" s="27"/>
      <c r="D44" s="27"/>
      <c r="E44" s="28" t="s">
        <v>26</v>
      </c>
      <c r="F44" s="48"/>
      <c r="G44" s="30">
        <v>15</v>
      </c>
      <c r="H44" s="31"/>
      <c r="I44" s="32"/>
      <c r="J44" s="33"/>
      <c r="K44" s="34"/>
    </row>
    <row r="45" spans="1:16" ht="17.25" thickBot="1" x14ac:dyDescent="0.35">
      <c r="A45" s="26"/>
      <c r="B45" s="27"/>
      <c r="C45" s="27"/>
      <c r="D45" s="27"/>
      <c r="E45" s="28" t="s">
        <v>27</v>
      </c>
      <c r="F45" s="48"/>
      <c r="G45" s="30">
        <f>SUM(G16:G44)</f>
        <v>15</v>
      </c>
      <c r="H45" s="31"/>
      <c r="I45" s="32"/>
      <c r="J45" s="33">
        <f>SUM(J16:J43)</f>
        <v>0</v>
      </c>
      <c r="K45" s="34">
        <f>(J45/G45-1)*-1</f>
        <v>1</v>
      </c>
    </row>
  </sheetData>
  <mergeCells count="12">
    <mergeCell ref="B7:F7"/>
    <mergeCell ref="B2:F2"/>
    <mergeCell ref="B3:F3"/>
    <mergeCell ref="B4:F4"/>
    <mergeCell ref="B5:F5"/>
    <mergeCell ref="B6:F6"/>
    <mergeCell ref="N16:P16"/>
    <mergeCell ref="B8:F8"/>
    <mergeCell ref="B9:F9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0987-C4F8-473C-B52B-C4E6CEED73AC}">
  <dimension ref="A1:P44"/>
  <sheetViews>
    <sheetView topLeftCell="A3" workbookViewId="0">
      <selection activeCell="F16" sqref="F16"/>
    </sheetView>
  </sheetViews>
  <sheetFormatPr baseColWidth="10" defaultColWidth="11.42578125" defaultRowHeight="16.5" x14ac:dyDescent="0.3"/>
  <cols>
    <col min="1" max="1" width="21.28515625" style="1" customWidth="1"/>
    <col min="2" max="2" width="4.85546875" style="1" customWidth="1"/>
    <col min="3" max="3" width="10.5703125" style="1" customWidth="1"/>
    <col min="4" max="4" width="12.140625" style="1" customWidth="1"/>
    <col min="5" max="5" width="31.140625" style="1" customWidth="1"/>
    <col min="6" max="6" width="11.7109375" style="1" customWidth="1"/>
    <col min="7" max="7" width="11.7109375" style="2" customWidth="1"/>
    <col min="8" max="8" width="5.42578125" style="3" customWidth="1"/>
    <col min="9" max="10" width="12" style="1" bestFit="1" customWidth="1"/>
    <col min="11" max="11" width="11.42578125" style="4"/>
    <col min="12" max="12" width="11.42578125" style="1"/>
    <col min="13" max="13" width="21.5703125" style="1" customWidth="1"/>
    <col min="14" max="14" width="22.85546875" style="1" customWidth="1"/>
    <col min="15" max="15" width="31" style="1" customWidth="1"/>
    <col min="16" max="16" width="12.85546875" style="1" customWidth="1"/>
    <col min="17" max="16384" width="11.42578125" style="1"/>
  </cols>
  <sheetData>
    <row r="1" spans="1:16" ht="17.25" thickBot="1" x14ac:dyDescent="0.35"/>
    <row r="2" spans="1:16" ht="43.5" thickBot="1" x14ac:dyDescent="0.35">
      <c r="A2" s="5" t="s">
        <v>0</v>
      </c>
      <c r="B2" s="58"/>
      <c r="C2" s="59"/>
      <c r="D2" s="59"/>
      <c r="E2" s="59"/>
      <c r="F2" s="59"/>
      <c r="I2" s="6" t="s">
        <v>1</v>
      </c>
      <c r="J2" s="7"/>
    </row>
    <row r="3" spans="1:16" ht="17.25" thickBot="1" x14ac:dyDescent="0.35">
      <c r="A3" s="8" t="s">
        <v>2</v>
      </c>
      <c r="B3" s="52"/>
      <c r="C3" s="53"/>
      <c r="D3" s="53"/>
      <c r="E3" s="53"/>
      <c r="F3" s="54"/>
    </row>
    <row r="4" spans="1:16" ht="17.25" thickBot="1" x14ac:dyDescent="0.35">
      <c r="A4" s="8" t="s">
        <v>3</v>
      </c>
      <c r="B4" s="52"/>
      <c r="C4" s="53"/>
      <c r="D4" s="53"/>
      <c r="E4" s="53"/>
      <c r="F4" s="54"/>
    </row>
    <row r="5" spans="1:16" ht="17.25" thickBot="1" x14ac:dyDescent="0.35">
      <c r="A5" s="8" t="s">
        <v>4</v>
      </c>
      <c r="B5" s="52"/>
      <c r="C5" s="53"/>
      <c r="D5" s="53"/>
      <c r="E5" s="53"/>
      <c r="F5" s="54"/>
    </row>
    <row r="6" spans="1:16" ht="17.25" thickBot="1" x14ac:dyDescent="0.35">
      <c r="A6" s="8" t="s">
        <v>5</v>
      </c>
      <c r="B6" s="52"/>
      <c r="C6" s="53"/>
      <c r="D6" s="53"/>
      <c r="E6" s="53"/>
      <c r="F6" s="54"/>
    </row>
    <row r="7" spans="1:16" ht="17.25" thickBot="1" x14ac:dyDescent="0.35">
      <c r="A7" s="8" t="s">
        <v>6</v>
      </c>
      <c r="B7" s="52"/>
      <c r="C7" s="53"/>
      <c r="D7" s="53"/>
      <c r="E7" s="53"/>
      <c r="F7" s="54"/>
    </row>
    <row r="8" spans="1:16" ht="17.25" thickBot="1" x14ac:dyDescent="0.35">
      <c r="A8" s="8" t="s">
        <v>7</v>
      </c>
      <c r="B8" s="52"/>
      <c r="C8" s="53"/>
      <c r="D8" s="53"/>
      <c r="E8" s="53"/>
      <c r="F8" s="54"/>
    </row>
    <row r="9" spans="1:16" ht="17.25" thickBot="1" x14ac:dyDescent="0.35">
      <c r="A9" s="8" t="s">
        <v>8</v>
      </c>
      <c r="B9" s="52"/>
      <c r="C9" s="53"/>
      <c r="D9" s="53"/>
      <c r="E9" s="53"/>
      <c r="F9" s="54"/>
    </row>
    <row r="10" spans="1:16" ht="17.25" thickBot="1" x14ac:dyDescent="0.35">
      <c r="A10" s="8" t="s">
        <v>9</v>
      </c>
      <c r="B10" s="52"/>
      <c r="C10" s="53"/>
      <c r="D10" s="53"/>
      <c r="E10" s="53"/>
      <c r="F10" s="54"/>
    </row>
    <row r="11" spans="1:16" ht="17.25" thickBot="1" x14ac:dyDescent="0.35">
      <c r="A11" s="9" t="s">
        <v>10</v>
      </c>
      <c r="B11" s="52"/>
      <c r="C11" s="53"/>
      <c r="D11" s="53"/>
      <c r="E11" s="53"/>
      <c r="F11" s="54"/>
    </row>
    <row r="12" spans="1:16" ht="17.25" thickBot="1" x14ac:dyDescent="0.35">
      <c r="A12" s="10" t="s">
        <v>11</v>
      </c>
      <c r="B12" s="55"/>
      <c r="C12" s="56"/>
      <c r="D12" s="56"/>
      <c r="E12" s="56"/>
      <c r="F12" s="57"/>
    </row>
    <row r="14" spans="1:16" ht="17.25" thickBot="1" x14ac:dyDescent="0.35"/>
    <row r="15" spans="1:16" ht="17.25" thickBot="1" x14ac:dyDescent="0.35">
      <c r="A15" s="5" t="s">
        <v>12</v>
      </c>
      <c r="B15" s="5" t="s">
        <v>28</v>
      </c>
      <c r="C15" s="11" t="s">
        <v>14</v>
      </c>
      <c r="D15" s="11" t="s">
        <v>29</v>
      </c>
      <c r="E15" s="11" t="s">
        <v>30</v>
      </c>
      <c r="F15" s="11" t="s">
        <v>17</v>
      </c>
      <c r="G15" s="11" t="s">
        <v>31</v>
      </c>
      <c r="H15" s="12"/>
      <c r="I15" s="11" t="s">
        <v>32</v>
      </c>
      <c r="J15" s="11" t="s">
        <v>33</v>
      </c>
      <c r="K15" s="11" t="s">
        <v>34</v>
      </c>
      <c r="M15" s="13" t="s">
        <v>22</v>
      </c>
      <c r="N15" s="13" t="s">
        <v>35</v>
      </c>
      <c r="O15" s="13" t="s">
        <v>24</v>
      </c>
      <c r="P15" s="13" t="s">
        <v>36</v>
      </c>
    </row>
    <row r="16" spans="1:16" s="38" customFormat="1" ht="17.25" thickBot="1" x14ac:dyDescent="0.3">
      <c r="A16" s="45"/>
      <c r="B16" s="14"/>
      <c r="C16" s="15"/>
      <c r="D16" s="15"/>
      <c r="E16" s="16"/>
      <c r="F16" s="47">
        <f>+ROUND(I16/(1-K16),0)</f>
        <v>0</v>
      </c>
      <c r="G16" s="35">
        <f>+F16*B16</f>
        <v>0</v>
      </c>
      <c r="H16" s="36"/>
      <c r="I16" s="37"/>
      <c r="J16" s="37">
        <f>+I16*B16</f>
        <v>0</v>
      </c>
      <c r="K16" s="19"/>
      <c r="M16" s="21"/>
      <c r="N16" s="21"/>
      <c r="O16" s="21"/>
      <c r="P16" s="21"/>
    </row>
    <row r="17" spans="1:16" s="38" customFormat="1" ht="17.25" thickBot="1" x14ac:dyDescent="0.3">
      <c r="A17" s="46"/>
      <c r="B17" s="22"/>
      <c r="C17" s="23"/>
      <c r="D17" s="23"/>
      <c r="E17" s="24"/>
      <c r="F17" s="47">
        <f t="shared" ref="F17:F42" si="0">+ROUND(I17/(1-K17),0)</f>
        <v>0</v>
      </c>
      <c r="G17" s="39">
        <f t="shared" ref="G17:G42" si="1">+F17*B17</f>
        <v>0</v>
      </c>
      <c r="H17" s="36"/>
      <c r="I17" s="37"/>
      <c r="J17" s="37">
        <f t="shared" ref="J17:J42" si="2">+I17*B17</f>
        <v>0</v>
      </c>
      <c r="K17" s="19"/>
      <c r="M17" s="21"/>
      <c r="N17" s="21"/>
      <c r="O17" s="25"/>
      <c r="P17" s="25"/>
    </row>
    <row r="18" spans="1:16" s="38" customFormat="1" ht="17.25" thickBot="1" x14ac:dyDescent="0.3">
      <c r="A18" s="46"/>
      <c r="B18" s="22"/>
      <c r="C18" s="23"/>
      <c r="D18" s="23"/>
      <c r="E18" s="24"/>
      <c r="F18" s="47">
        <f t="shared" si="0"/>
        <v>0</v>
      </c>
      <c r="G18" s="39">
        <f t="shared" si="1"/>
        <v>0</v>
      </c>
      <c r="H18" s="36"/>
      <c r="I18" s="37"/>
      <c r="J18" s="37">
        <f t="shared" si="2"/>
        <v>0</v>
      </c>
      <c r="K18" s="19"/>
      <c r="M18" s="21"/>
      <c r="N18" s="21"/>
      <c r="O18" s="21"/>
      <c r="P18" s="21"/>
    </row>
    <row r="19" spans="1:16" s="38" customFormat="1" ht="17.25" thickBot="1" x14ac:dyDescent="0.3">
      <c r="A19" s="46"/>
      <c r="B19" s="22"/>
      <c r="C19" s="23"/>
      <c r="D19" s="23"/>
      <c r="E19" s="24"/>
      <c r="F19" s="47">
        <f t="shared" si="0"/>
        <v>0</v>
      </c>
      <c r="G19" s="39">
        <f t="shared" si="1"/>
        <v>0</v>
      </c>
      <c r="H19" s="36"/>
      <c r="I19" s="37"/>
      <c r="J19" s="37">
        <f t="shared" si="2"/>
        <v>0</v>
      </c>
      <c r="K19" s="19"/>
      <c r="M19" s="21"/>
      <c r="N19" s="21"/>
      <c r="O19" s="25"/>
      <c r="P19" s="25"/>
    </row>
    <row r="20" spans="1:16" s="38" customFormat="1" ht="17.25" thickBot="1" x14ac:dyDescent="0.3">
      <c r="A20" s="46"/>
      <c r="B20" s="22"/>
      <c r="C20" s="23"/>
      <c r="D20" s="23"/>
      <c r="E20" s="24"/>
      <c r="F20" s="47">
        <f t="shared" si="0"/>
        <v>0</v>
      </c>
      <c r="G20" s="39">
        <f t="shared" si="1"/>
        <v>0</v>
      </c>
      <c r="H20" s="36"/>
      <c r="I20" s="37"/>
      <c r="J20" s="37">
        <f t="shared" si="2"/>
        <v>0</v>
      </c>
      <c r="K20" s="19"/>
      <c r="M20" s="21"/>
      <c r="N20" s="21"/>
      <c r="O20" s="25"/>
      <c r="P20" s="25"/>
    </row>
    <row r="21" spans="1:16" s="38" customFormat="1" ht="17.25" thickBot="1" x14ac:dyDescent="0.3">
      <c r="A21" s="46"/>
      <c r="B21" s="22"/>
      <c r="C21" s="23"/>
      <c r="D21" s="23"/>
      <c r="E21" s="24"/>
      <c r="F21" s="47">
        <f t="shared" si="0"/>
        <v>0</v>
      </c>
      <c r="G21" s="39">
        <f t="shared" si="1"/>
        <v>0</v>
      </c>
      <c r="H21" s="36"/>
      <c r="I21" s="37"/>
      <c r="J21" s="37">
        <f t="shared" si="2"/>
        <v>0</v>
      </c>
      <c r="K21" s="19"/>
      <c r="M21" s="21"/>
      <c r="N21" s="21"/>
      <c r="O21" s="25"/>
      <c r="P21" s="25"/>
    </row>
    <row r="22" spans="1:16" s="38" customFormat="1" ht="17.25" thickBot="1" x14ac:dyDescent="0.3">
      <c r="A22" s="46"/>
      <c r="B22" s="22"/>
      <c r="C22" s="23"/>
      <c r="D22" s="23"/>
      <c r="E22" s="24"/>
      <c r="F22" s="47">
        <f t="shared" si="0"/>
        <v>0</v>
      </c>
      <c r="G22" s="39">
        <f t="shared" si="1"/>
        <v>0</v>
      </c>
      <c r="H22" s="36"/>
      <c r="I22" s="37"/>
      <c r="J22" s="37">
        <f t="shared" si="2"/>
        <v>0</v>
      </c>
      <c r="K22" s="19"/>
      <c r="M22" s="21"/>
      <c r="N22" s="21"/>
      <c r="O22" s="13"/>
      <c r="P22" s="13"/>
    </row>
    <row r="23" spans="1:16" s="38" customFormat="1" ht="17.25" thickBot="1" x14ac:dyDescent="0.3">
      <c r="A23" s="46"/>
      <c r="B23" s="22"/>
      <c r="C23" s="23"/>
      <c r="D23" s="23"/>
      <c r="E23" s="24"/>
      <c r="F23" s="47">
        <f t="shared" si="0"/>
        <v>0</v>
      </c>
      <c r="G23" s="39">
        <f t="shared" si="1"/>
        <v>0</v>
      </c>
      <c r="H23" s="36"/>
      <c r="I23" s="37"/>
      <c r="J23" s="37">
        <f t="shared" si="2"/>
        <v>0</v>
      </c>
      <c r="K23" s="19"/>
      <c r="M23" s="21"/>
      <c r="N23" s="21"/>
      <c r="O23" s="21"/>
      <c r="P23" s="21"/>
    </row>
    <row r="24" spans="1:16" s="38" customFormat="1" ht="17.25" thickBot="1" x14ac:dyDescent="0.3">
      <c r="A24" s="46"/>
      <c r="B24" s="22"/>
      <c r="C24" s="23"/>
      <c r="D24" s="23"/>
      <c r="E24" s="24"/>
      <c r="F24" s="47">
        <f t="shared" si="0"/>
        <v>0</v>
      </c>
      <c r="G24" s="39">
        <f t="shared" si="1"/>
        <v>0</v>
      </c>
      <c r="H24" s="36"/>
      <c r="I24" s="37"/>
      <c r="J24" s="37">
        <f t="shared" si="2"/>
        <v>0</v>
      </c>
      <c r="K24" s="19"/>
      <c r="M24" s="21"/>
      <c r="N24" s="21"/>
      <c r="O24" s="25"/>
      <c r="P24" s="25"/>
    </row>
    <row r="25" spans="1:16" s="38" customFormat="1" ht="17.25" thickBot="1" x14ac:dyDescent="0.3">
      <c r="A25" s="46"/>
      <c r="B25" s="22"/>
      <c r="C25" s="23"/>
      <c r="D25" s="23"/>
      <c r="E25" s="24"/>
      <c r="F25" s="47">
        <f t="shared" si="0"/>
        <v>0</v>
      </c>
      <c r="G25" s="39">
        <f t="shared" si="1"/>
        <v>0</v>
      </c>
      <c r="H25" s="36"/>
      <c r="I25" s="37"/>
      <c r="J25" s="37">
        <f>+I25*B25</f>
        <v>0</v>
      </c>
      <c r="K25" s="19"/>
      <c r="M25" s="21"/>
      <c r="N25" s="21"/>
      <c r="O25" s="21"/>
      <c r="P25" s="21"/>
    </row>
    <row r="26" spans="1:16" s="38" customFormat="1" ht="17.25" thickBot="1" x14ac:dyDescent="0.3">
      <c r="A26" s="46"/>
      <c r="B26" s="22"/>
      <c r="C26" s="23"/>
      <c r="D26" s="23"/>
      <c r="E26" s="24"/>
      <c r="F26" s="47">
        <f t="shared" si="0"/>
        <v>0</v>
      </c>
      <c r="G26" s="39">
        <f t="shared" si="1"/>
        <v>0</v>
      </c>
      <c r="H26" s="36"/>
      <c r="I26" s="37"/>
      <c r="J26" s="37">
        <f t="shared" ref="J26:J35" si="3">+I26*B26</f>
        <v>0</v>
      </c>
      <c r="K26" s="19"/>
      <c r="M26" s="21"/>
      <c r="N26" s="21"/>
      <c r="O26" s="21"/>
      <c r="P26" s="21"/>
    </row>
    <row r="27" spans="1:16" s="38" customFormat="1" ht="17.25" thickBot="1" x14ac:dyDescent="0.3">
      <c r="A27" s="46"/>
      <c r="B27" s="22"/>
      <c r="C27" s="23"/>
      <c r="D27" s="23"/>
      <c r="E27" s="24"/>
      <c r="F27" s="47">
        <f t="shared" si="0"/>
        <v>0</v>
      </c>
      <c r="G27" s="39">
        <f t="shared" si="1"/>
        <v>0</v>
      </c>
      <c r="H27" s="36"/>
      <c r="I27" s="37"/>
      <c r="J27" s="37">
        <f t="shared" si="3"/>
        <v>0</v>
      </c>
      <c r="K27" s="19"/>
      <c r="M27" s="21"/>
      <c r="N27" s="21"/>
      <c r="O27" s="21"/>
      <c r="P27" s="21"/>
    </row>
    <row r="28" spans="1:16" s="38" customFormat="1" ht="17.25" thickBot="1" x14ac:dyDescent="0.3">
      <c r="A28" s="46"/>
      <c r="B28" s="22"/>
      <c r="C28" s="23"/>
      <c r="D28" s="23"/>
      <c r="E28" s="24"/>
      <c r="F28" s="47">
        <f t="shared" si="0"/>
        <v>0</v>
      </c>
      <c r="G28" s="39">
        <f t="shared" si="1"/>
        <v>0</v>
      </c>
      <c r="H28" s="36"/>
      <c r="I28" s="37"/>
      <c r="J28" s="37">
        <f t="shared" si="3"/>
        <v>0</v>
      </c>
      <c r="K28" s="19"/>
      <c r="M28" s="21"/>
      <c r="N28" s="21"/>
      <c r="O28" s="21"/>
      <c r="P28" s="21"/>
    </row>
    <row r="29" spans="1:16" s="38" customFormat="1" ht="17.25" thickBot="1" x14ac:dyDescent="0.3">
      <c r="A29" s="46"/>
      <c r="B29" s="22"/>
      <c r="C29" s="23"/>
      <c r="D29" s="23"/>
      <c r="E29" s="24"/>
      <c r="F29" s="47">
        <f t="shared" si="0"/>
        <v>0</v>
      </c>
      <c r="G29" s="39">
        <f t="shared" si="1"/>
        <v>0</v>
      </c>
      <c r="H29" s="36"/>
      <c r="I29" s="37"/>
      <c r="J29" s="37">
        <f t="shared" si="3"/>
        <v>0</v>
      </c>
      <c r="K29" s="19"/>
      <c r="M29" s="21"/>
      <c r="N29" s="21"/>
      <c r="O29" s="21"/>
      <c r="P29" s="21"/>
    </row>
    <row r="30" spans="1:16" s="38" customFormat="1" ht="17.25" thickBot="1" x14ac:dyDescent="0.3">
      <c r="A30" s="46"/>
      <c r="B30" s="22"/>
      <c r="C30" s="23"/>
      <c r="D30" s="23"/>
      <c r="E30" s="24"/>
      <c r="F30" s="47">
        <f t="shared" si="0"/>
        <v>0</v>
      </c>
      <c r="G30" s="39">
        <f t="shared" si="1"/>
        <v>0</v>
      </c>
      <c r="H30" s="36"/>
      <c r="I30" s="37"/>
      <c r="J30" s="37">
        <f t="shared" si="3"/>
        <v>0</v>
      </c>
      <c r="K30" s="19"/>
      <c r="M30" s="21"/>
      <c r="N30" s="21"/>
      <c r="O30" s="21"/>
      <c r="P30" s="21"/>
    </row>
    <row r="31" spans="1:16" s="38" customFormat="1" ht="17.25" thickBot="1" x14ac:dyDescent="0.3">
      <c r="A31" s="46"/>
      <c r="B31" s="22"/>
      <c r="C31" s="23"/>
      <c r="D31" s="23"/>
      <c r="E31" s="24"/>
      <c r="F31" s="47">
        <f t="shared" si="0"/>
        <v>0</v>
      </c>
      <c r="G31" s="39">
        <f t="shared" si="1"/>
        <v>0</v>
      </c>
      <c r="H31" s="36"/>
      <c r="I31" s="37"/>
      <c r="J31" s="37">
        <f t="shared" si="3"/>
        <v>0</v>
      </c>
      <c r="K31" s="19"/>
      <c r="M31" s="21"/>
      <c r="N31" s="21"/>
      <c r="O31" s="21"/>
      <c r="P31" s="21"/>
    </row>
    <row r="32" spans="1:16" s="38" customFormat="1" ht="17.25" thickBot="1" x14ac:dyDescent="0.3">
      <c r="A32" s="46"/>
      <c r="B32" s="22"/>
      <c r="C32" s="23"/>
      <c r="D32" s="23"/>
      <c r="E32" s="24"/>
      <c r="F32" s="47">
        <f t="shared" si="0"/>
        <v>0</v>
      </c>
      <c r="G32" s="39">
        <f t="shared" si="1"/>
        <v>0</v>
      </c>
      <c r="H32" s="36"/>
      <c r="I32" s="37"/>
      <c r="J32" s="37">
        <f t="shared" si="3"/>
        <v>0</v>
      </c>
      <c r="K32" s="19"/>
      <c r="M32" s="21"/>
      <c r="N32" s="21"/>
      <c r="O32" s="21"/>
      <c r="P32" s="21"/>
    </row>
    <row r="33" spans="1:16" s="38" customFormat="1" ht="17.25" thickBot="1" x14ac:dyDescent="0.3">
      <c r="A33" s="46"/>
      <c r="B33" s="22"/>
      <c r="C33" s="23"/>
      <c r="D33" s="23"/>
      <c r="E33" s="24"/>
      <c r="F33" s="47">
        <f t="shared" si="0"/>
        <v>0</v>
      </c>
      <c r="G33" s="39">
        <f t="shared" si="1"/>
        <v>0</v>
      </c>
      <c r="H33" s="36"/>
      <c r="I33" s="37"/>
      <c r="J33" s="37">
        <f t="shared" si="3"/>
        <v>0</v>
      </c>
      <c r="K33" s="19"/>
      <c r="M33" s="21"/>
      <c r="N33" s="21"/>
      <c r="O33" s="21"/>
      <c r="P33" s="21"/>
    </row>
    <row r="34" spans="1:16" s="38" customFormat="1" ht="17.25" thickBot="1" x14ac:dyDescent="0.3">
      <c r="A34" s="46"/>
      <c r="B34" s="22"/>
      <c r="C34" s="23"/>
      <c r="D34" s="23"/>
      <c r="E34" s="24"/>
      <c r="F34" s="47">
        <f t="shared" si="0"/>
        <v>0</v>
      </c>
      <c r="G34" s="39">
        <f t="shared" si="1"/>
        <v>0</v>
      </c>
      <c r="H34" s="36"/>
      <c r="I34" s="37"/>
      <c r="J34" s="37">
        <f t="shared" si="3"/>
        <v>0</v>
      </c>
      <c r="K34" s="19"/>
      <c r="M34" s="21"/>
      <c r="N34" s="21"/>
      <c r="O34" s="21"/>
      <c r="P34" s="21"/>
    </row>
    <row r="35" spans="1:16" s="38" customFormat="1" ht="17.25" thickBot="1" x14ac:dyDescent="0.3">
      <c r="A35" s="46"/>
      <c r="B35" s="22"/>
      <c r="C35" s="23"/>
      <c r="D35" s="23"/>
      <c r="E35" s="24"/>
      <c r="F35" s="47">
        <f t="shared" si="0"/>
        <v>0</v>
      </c>
      <c r="G35" s="39">
        <f t="shared" si="1"/>
        <v>0</v>
      </c>
      <c r="H35" s="36"/>
      <c r="I35" s="37"/>
      <c r="J35" s="37">
        <f t="shared" si="3"/>
        <v>0</v>
      </c>
      <c r="K35" s="19"/>
      <c r="M35" s="21"/>
      <c r="N35" s="21"/>
      <c r="O35" s="25"/>
      <c r="P35" s="25"/>
    </row>
    <row r="36" spans="1:16" s="38" customFormat="1" ht="17.25" thickBot="1" x14ac:dyDescent="0.3">
      <c r="A36" s="46"/>
      <c r="B36" s="22"/>
      <c r="C36" s="23"/>
      <c r="D36" s="23"/>
      <c r="E36" s="24"/>
      <c r="F36" s="47">
        <f t="shared" si="0"/>
        <v>0</v>
      </c>
      <c r="G36" s="39">
        <f t="shared" si="1"/>
        <v>0</v>
      </c>
      <c r="H36" s="36"/>
      <c r="I36" s="37"/>
      <c r="J36" s="37">
        <f t="shared" si="2"/>
        <v>0</v>
      </c>
      <c r="K36" s="19"/>
      <c r="M36" s="21"/>
      <c r="N36" s="21"/>
      <c r="O36" s="25"/>
      <c r="P36" s="25"/>
    </row>
    <row r="37" spans="1:16" s="38" customFormat="1" ht="17.25" thickBot="1" x14ac:dyDescent="0.3">
      <c r="A37" s="46"/>
      <c r="B37" s="22"/>
      <c r="C37" s="23"/>
      <c r="D37" s="23"/>
      <c r="E37" s="24"/>
      <c r="F37" s="47">
        <f t="shared" si="0"/>
        <v>0</v>
      </c>
      <c r="G37" s="39">
        <f t="shared" si="1"/>
        <v>0</v>
      </c>
      <c r="H37" s="36"/>
      <c r="I37" s="37"/>
      <c r="J37" s="37">
        <f t="shared" si="2"/>
        <v>0</v>
      </c>
      <c r="K37" s="19"/>
      <c r="M37" s="21"/>
      <c r="N37" s="21"/>
      <c r="O37" s="25"/>
      <c r="P37" s="25"/>
    </row>
    <row r="38" spans="1:16" s="38" customFormat="1" ht="17.25" thickBot="1" x14ac:dyDescent="0.3">
      <c r="A38" s="46"/>
      <c r="B38" s="22"/>
      <c r="C38" s="23"/>
      <c r="D38" s="23"/>
      <c r="E38" s="24"/>
      <c r="F38" s="47">
        <f t="shared" si="0"/>
        <v>0</v>
      </c>
      <c r="G38" s="39">
        <f t="shared" si="1"/>
        <v>0</v>
      </c>
      <c r="H38" s="36"/>
      <c r="I38" s="37"/>
      <c r="J38" s="37">
        <f t="shared" si="2"/>
        <v>0</v>
      </c>
      <c r="K38" s="19"/>
      <c r="M38" s="21"/>
      <c r="N38" s="21"/>
      <c r="O38" s="13"/>
      <c r="P38" s="13"/>
    </row>
    <row r="39" spans="1:16" s="38" customFormat="1" ht="17.25" thickBot="1" x14ac:dyDescent="0.3">
      <c r="A39" s="46"/>
      <c r="B39" s="22"/>
      <c r="C39" s="23"/>
      <c r="D39" s="23"/>
      <c r="E39" s="24"/>
      <c r="F39" s="47">
        <f t="shared" si="0"/>
        <v>0</v>
      </c>
      <c r="G39" s="39">
        <f t="shared" si="1"/>
        <v>0</v>
      </c>
      <c r="H39" s="36"/>
      <c r="I39" s="37"/>
      <c r="J39" s="37">
        <f t="shared" si="2"/>
        <v>0</v>
      </c>
      <c r="K39" s="19"/>
      <c r="M39" s="21"/>
      <c r="N39" s="21"/>
      <c r="O39" s="21"/>
      <c r="P39" s="21"/>
    </row>
    <row r="40" spans="1:16" s="38" customFormat="1" ht="17.25" thickBot="1" x14ac:dyDescent="0.3">
      <c r="A40" s="46"/>
      <c r="B40" s="22"/>
      <c r="C40" s="23"/>
      <c r="D40" s="23"/>
      <c r="E40" s="24"/>
      <c r="F40" s="47">
        <f t="shared" si="0"/>
        <v>0</v>
      </c>
      <c r="G40" s="39">
        <f t="shared" si="1"/>
        <v>0</v>
      </c>
      <c r="H40" s="36"/>
      <c r="I40" s="37"/>
      <c r="J40" s="37">
        <f t="shared" si="2"/>
        <v>0</v>
      </c>
      <c r="K40" s="19"/>
      <c r="M40" s="21"/>
      <c r="N40" s="21"/>
      <c r="O40" s="25"/>
      <c r="P40" s="25"/>
    </row>
    <row r="41" spans="1:16" s="38" customFormat="1" ht="17.25" thickBot="1" x14ac:dyDescent="0.3">
      <c r="A41" s="46"/>
      <c r="B41" s="22"/>
      <c r="C41" s="23"/>
      <c r="D41" s="23"/>
      <c r="E41" s="24"/>
      <c r="F41" s="47">
        <f t="shared" si="0"/>
        <v>0</v>
      </c>
      <c r="G41" s="39">
        <f t="shared" si="1"/>
        <v>0</v>
      </c>
      <c r="H41" s="36"/>
      <c r="I41" s="37"/>
      <c r="J41" s="37">
        <f t="shared" si="2"/>
        <v>0</v>
      </c>
      <c r="K41" s="19"/>
      <c r="M41" s="21"/>
      <c r="N41" s="21"/>
      <c r="O41" s="21"/>
      <c r="P41" s="21"/>
    </row>
    <row r="42" spans="1:16" s="38" customFormat="1" ht="17.25" thickBot="1" x14ac:dyDescent="0.3">
      <c r="A42" s="46"/>
      <c r="B42" s="22"/>
      <c r="C42" s="23"/>
      <c r="D42" s="23"/>
      <c r="E42" s="24"/>
      <c r="F42" s="47">
        <f t="shared" si="0"/>
        <v>0</v>
      </c>
      <c r="G42" s="39">
        <f t="shared" si="1"/>
        <v>0</v>
      </c>
      <c r="H42" s="36"/>
      <c r="I42" s="37"/>
      <c r="J42" s="37">
        <f t="shared" si="2"/>
        <v>0</v>
      </c>
      <c r="K42" s="19"/>
      <c r="M42" s="21"/>
      <c r="N42" s="21"/>
      <c r="O42" s="25"/>
      <c r="P42" s="25"/>
    </row>
    <row r="43" spans="1:16" ht="17.25" thickBot="1" x14ac:dyDescent="0.35">
      <c r="A43" s="26"/>
      <c r="B43" s="27"/>
      <c r="C43" s="27"/>
      <c r="D43" s="27"/>
      <c r="E43" s="28" t="s">
        <v>37</v>
      </c>
      <c r="F43" s="48"/>
      <c r="G43" s="30">
        <v>15</v>
      </c>
      <c r="H43" s="31"/>
      <c r="I43" s="32"/>
      <c r="J43" s="33"/>
      <c r="K43" s="34"/>
    </row>
    <row r="44" spans="1:16" ht="17.25" thickBot="1" x14ac:dyDescent="0.35">
      <c r="A44" s="26"/>
      <c r="B44" s="27"/>
      <c r="C44" s="27"/>
      <c r="D44" s="27"/>
      <c r="E44" s="28" t="s">
        <v>38</v>
      </c>
      <c r="F44" s="48"/>
      <c r="G44" s="30">
        <f>SUM(G16:G43)</f>
        <v>15</v>
      </c>
      <c r="H44" s="31"/>
      <c r="I44" s="32"/>
      <c r="J44" s="33">
        <f>SUM(J16:J42)</f>
        <v>0</v>
      </c>
      <c r="K44" s="34">
        <f>(J44/G44-1)*-1</f>
        <v>1</v>
      </c>
    </row>
  </sheetData>
  <mergeCells count="11">
    <mergeCell ref="B7:F7"/>
    <mergeCell ref="B2:F2"/>
    <mergeCell ref="B3:F3"/>
    <mergeCell ref="B4:F4"/>
    <mergeCell ref="B5:F5"/>
    <mergeCell ref="B6:F6"/>
    <mergeCell ref="B8:F8"/>
    <mergeCell ref="B9:F9"/>
    <mergeCell ref="B10:F10"/>
    <mergeCell ref="B11:F11"/>
    <mergeCell ref="B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opLeftCell="A8" workbookViewId="0">
      <selection activeCell="F16" sqref="F16"/>
    </sheetView>
  </sheetViews>
  <sheetFormatPr baseColWidth="10" defaultColWidth="11.42578125" defaultRowHeight="16.5" x14ac:dyDescent="0.3"/>
  <cols>
    <col min="1" max="1" width="21.28515625" style="1" customWidth="1"/>
    <col min="2" max="2" width="4.85546875" style="1" customWidth="1"/>
    <col min="3" max="3" width="10.5703125" style="1" customWidth="1"/>
    <col min="4" max="4" width="12.140625" style="1" customWidth="1"/>
    <col min="5" max="5" width="31.140625" style="1" customWidth="1"/>
    <col min="6" max="7" width="11.7109375" style="2" customWidth="1"/>
    <col min="8" max="8" width="5.42578125" style="3" customWidth="1"/>
    <col min="9" max="10" width="12" style="1" bestFit="1" customWidth="1"/>
    <col min="11" max="11" width="11.42578125" style="4"/>
    <col min="12" max="12" width="11.42578125" style="1"/>
    <col min="13" max="13" width="21.5703125" style="1" customWidth="1"/>
    <col min="14" max="14" width="22.85546875" style="1" customWidth="1"/>
    <col min="15" max="15" width="31" style="1" customWidth="1"/>
    <col min="16" max="16" width="17.28515625" style="1" customWidth="1"/>
    <col min="17" max="16384" width="11.42578125" style="1"/>
  </cols>
  <sheetData>
    <row r="1" spans="1:16" ht="17.25" thickBot="1" x14ac:dyDescent="0.35"/>
    <row r="2" spans="1:16" ht="43.5" thickBot="1" x14ac:dyDescent="0.35">
      <c r="A2" s="5" t="s">
        <v>0</v>
      </c>
      <c r="B2" s="58"/>
      <c r="C2" s="59"/>
      <c r="D2" s="59"/>
      <c r="E2" s="59"/>
      <c r="F2" s="59"/>
      <c r="I2" s="6" t="s">
        <v>1</v>
      </c>
      <c r="J2" s="7"/>
    </row>
    <row r="3" spans="1:16" ht="17.25" thickBot="1" x14ac:dyDescent="0.35">
      <c r="A3" s="8" t="s">
        <v>2</v>
      </c>
      <c r="B3" s="52"/>
      <c r="C3" s="53"/>
      <c r="D3" s="53"/>
      <c r="E3" s="53"/>
      <c r="F3" s="54"/>
    </row>
    <row r="4" spans="1:16" ht="17.25" thickBot="1" x14ac:dyDescent="0.35">
      <c r="A4" s="8" t="s">
        <v>3</v>
      </c>
      <c r="B4" s="52"/>
      <c r="C4" s="53"/>
      <c r="D4" s="53"/>
      <c r="E4" s="53"/>
      <c r="F4" s="54"/>
    </row>
    <row r="5" spans="1:16" ht="17.25" thickBot="1" x14ac:dyDescent="0.35">
      <c r="A5" s="8" t="s">
        <v>4</v>
      </c>
      <c r="B5" s="52"/>
      <c r="C5" s="53"/>
      <c r="D5" s="53"/>
      <c r="E5" s="53"/>
      <c r="F5" s="54"/>
    </row>
    <row r="6" spans="1:16" ht="17.25" thickBot="1" x14ac:dyDescent="0.35">
      <c r="A6" s="8" t="s">
        <v>5</v>
      </c>
      <c r="B6" s="52"/>
      <c r="C6" s="53"/>
      <c r="D6" s="53"/>
      <c r="E6" s="53"/>
      <c r="F6" s="54"/>
    </row>
    <row r="7" spans="1:16" ht="17.25" thickBot="1" x14ac:dyDescent="0.35">
      <c r="A7" s="8" t="s">
        <v>6</v>
      </c>
      <c r="B7" s="52"/>
      <c r="C7" s="53"/>
      <c r="D7" s="53"/>
      <c r="E7" s="53"/>
      <c r="F7" s="54"/>
    </row>
    <row r="8" spans="1:16" ht="17.25" thickBot="1" x14ac:dyDescent="0.35">
      <c r="A8" s="8" t="s">
        <v>7</v>
      </c>
      <c r="B8" s="52"/>
      <c r="C8" s="53"/>
      <c r="D8" s="53"/>
      <c r="E8" s="53"/>
      <c r="F8" s="54"/>
    </row>
    <row r="9" spans="1:16" ht="17.25" thickBot="1" x14ac:dyDescent="0.35">
      <c r="A9" s="8" t="s">
        <v>8</v>
      </c>
      <c r="B9" s="52"/>
      <c r="C9" s="53"/>
      <c r="D9" s="53"/>
      <c r="E9" s="53"/>
      <c r="F9" s="54"/>
    </row>
    <row r="10" spans="1:16" ht="17.25" thickBot="1" x14ac:dyDescent="0.35">
      <c r="A10" s="8" t="s">
        <v>9</v>
      </c>
      <c r="B10" s="52"/>
      <c r="C10" s="53"/>
      <c r="D10" s="53"/>
      <c r="E10" s="53"/>
      <c r="F10" s="54"/>
    </row>
    <row r="11" spans="1:16" ht="17.25" thickBot="1" x14ac:dyDescent="0.35">
      <c r="A11" s="9" t="s">
        <v>10</v>
      </c>
      <c r="B11" s="52"/>
      <c r="C11" s="53"/>
      <c r="D11" s="53"/>
      <c r="E11" s="53"/>
      <c r="F11" s="54"/>
    </row>
    <row r="12" spans="1:16" ht="17.25" thickBot="1" x14ac:dyDescent="0.35">
      <c r="A12" s="10" t="s">
        <v>11</v>
      </c>
      <c r="B12" s="55"/>
      <c r="C12" s="56"/>
      <c r="D12" s="56"/>
      <c r="E12" s="56"/>
      <c r="F12" s="57"/>
    </row>
    <row r="14" spans="1:16" ht="17.25" thickBot="1" x14ac:dyDescent="0.35"/>
    <row r="15" spans="1:16" ht="17.25" thickBot="1" x14ac:dyDescent="0.35">
      <c r="A15" s="5" t="s">
        <v>12</v>
      </c>
      <c r="B15" s="5" t="s">
        <v>13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18</v>
      </c>
      <c r="H15" s="12"/>
      <c r="I15" s="11" t="s">
        <v>19</v>
      </c>
      <c r="J15" s="11" t="s">
        <v>20</v>
      </c>
      <c r="K15" s="11" t="s">
        <v>21</v>
      </c>
      <c r="M15" s="13" t="s">
        <v>22</v>
      </c>
      <c r="N15" s="13" t="s">
        <v>23</v>
      </c>
      <c r="O15" s="13" t="s">
        <v>24</v>
      </c>
      <c r="P15" s="13" t="s">
        <v>25</v>
      </c>
    </row>
    <row r="16" spans="1:16" s="4" customFormat="1" ht="17.25" thickBot="1" x14ac:dyDescent="0.35">
      <c r="A16" s="45"/>
      <c r="B16" s="14"/>
      <c r="C16" s="15"/>
      <c r="D16" s="15"/>
      <c r="E16" s="16"/>
      <c r="F16" s="47">
        <f>+ROUND(I16/(1-K16),0)</f>
        <v>0</v>
      </c>
      <c r="G16" s="35">
        <f>+F16*B16</f>
        <v>0</v>
      </c>
      <c r="H16" s="17"/>
      <c r="I16" s="18"/>
      <c r="J16" s="18">
        <f>+I16*B16</f>
        <v>0</v>
      </c>
      <c r="K16" s="19"/>
      <c r="L16" s="20"/>
      <c r="M16" s="21"/>
      <c r="N16" s="21"/>
      <c r="O16" s="21"/>
      <c r="P16" s="21"/>
    </row>
    <row r="17" spans="1:16" s="4" customFormat="1" ht="17.25" thickBot="1" x14ac:dyDescent="0.35">
      <c r="A17" s="46"/>
      <c r="B17" s="22"/>
      <c r="C17" s="23"/>
      <c r="D17" s="23"/>
      <c r="E17" s="24"/>
      <c r="F17" s="47">
        <f t="shared" ref="F17:F43" si="0">+ROUND(I17/(1-K17),0)</f>
        <v>0</v>
      </c>
      <c r="G17" s="35">
        <f t="shared" ref="G17:G43" si="1">+F17*B17</f>
        <v>0</v>
      </c>
      <c r="H17" s="17"/>
      <c r="I17" s="18"/>
      <c r="J17" s="18">
        <f t="shared" ref="J17:J43" si="2">+I17*B17</f>
        <v>0</v>
      </c>
      <c r="K17" s="19"/>
      <c r="L17" s="20"/>
      <c r="M17" s="21"/>
      <c r="N17" s="21"/>
      <c r="O17" s="25"/>
      <c r="P17" s="25"/>
    </row>
    <row r="18" spans="1:16" s="4" customFormat="1" ht="17.25" thickBot="1" x14ac:dyDescent="0.35">
      <c r="A18" s="46"/>
      <c r="B18" s="22"/>
      <c r="C18" s="23"/>
      <c r="D18" s="23"/>
      <c r="E18" s="24"/>
      <c r="F18" s="47">
        <f t="shared" si="0"/>
        <v>0</v>
      </c>
      <c r="G18" s="35">
        <f t="shared" si="1"/>
        <v>0</v>
      </c>
      <c r="H18" s="17"/>
      <c r="I18" s="18"/>
      <c r="J18" s="18">
        <f t="shared" si="2"/>
        <v>0</v>
      </c>
      <c r="K18" s="19"/>
      <c r="L18" s="20"/>
      <c r="M18" s="21"/>
      <c r="N18" s="21"/>
      <c r="O18" s="21"/>
      <c r="P18" s="21"/>
    </row>
    <row r="19" spans="1:16" s="4" customFormat="1" ht="17.25" thickBot="1" x14ac:dyDescent="0.35">
      <c r="A19" s="46"/>
      <c r="B19" s="22"/>
      <c r="C19" s="23"/>
      <c r="D19" s="23"/>
      <c r="E19" s="24"/>
      <c r="F19" s="47">
        <f t="shared" si="0"/>
        <v>0</v>
      </c>
      <c r="G19" s="35">
        <f t="shared" si="1"/>
        <v>0</v>
      </c>
      <c r="H19" s="17"/>
      <c r="I19" s="18"/>
      <c r="J19" s="18">
        <f t="shared" si="2"/>
        <v>0</v>
      </c>
      <c r="K19" s="19"/>
      <c r="L19" s="20"/>
      <c r="M19" s="21"/>
      <c r="N19" s="21"/>
      <c r="O19" s="25"/>
      <c r="P19" s="25"/>
    </row>
    <row r="20" spans="1:16" s="4" customFormat="1" ht="17.25" thickBot="1" x14ac:dyDescent="0.35">
      <c r="A20" s="46"/>
      <c r="B20" s="22"/>
      <c r="C20" s="23"/>
      <c r="D20" s="23"/>
      <c r="E20" s="24"/>
      <c r="F20" s="47">
        <f t="shared" si="0"/>
        <v>0</v>
      </c>
      <c r="G20" s="35">
        <f t="shared" si="1"/>
        <v>0</v>
      </c>
      <c r="H20" s="17"/>
      <c r="I20" s="18"/>
      <c r="J20" s="18">
        <f t="shared" si="2"/>
        <v>0</v>
      </c>
      <c r="K20" s="19"/>
      <c r="L20" s="20"/>
      <c r="M20" s="21"/>
      <c r="N20" s="21"/>
      <c r="O20" s="25"/>
      <c r="P20" s="25"/>
    </row>
    <row r="21" spans="1:16" s="4" customFormat="1" ht="17.25" thickBot="1" x14ac:dyDescent="0.35">
      <c r="A21" s="46"/>
      <c r="B21" s="22"/>
      <c r="C21" s="23"/>
      <c r="D21" s="23"/>
      <c r="E21" s="24"/>
      <c r="F21" s="47">
        <f t="shared" si="0"/>
        <v>0</v>
      </c>
      <c r="G21" s="35">
        <f t="shared" si="1"/>
        <v>0</v>
      </c>
      <c r="H21" s="17"/>
      <c r="I21" s="18"/>
      <c r="J21" s="18">
        <f t="shared" si="2"/>
        <v>0</v>
      </c>
      <c r="K21" s="19"/>
      <c r="L21" s="20"/>
      <c r="M21" s="21"/>
      <c r="N21" s="21"/>
      <c r="O21" s="25"/>
      <c r="P21" s="25"/>
    </row>
    <row r="22" spans="1:16" s="4" customFormat="1" ht="17.25" thickBot="1" x14ac:dyDescent="0.35">
      <c r="A22" s="46"/>
      <c r="B22" s="22"/>
      <c r="C22" s="23"/>
      <c r="D22" s="23"/>
      <c r="E22" s="24"/>
      <c r="F22" s="47">
        <f t="shared" si="0"/>
        <v>0</v>
      </c>
      <c r="G22" s="35">
        <f t="shared" si="1"/>
        <v>0</v>
      </c>
      <c r="H22" s="17"/>
      <c r="I22" s="18"/>
      <c r="J22" s="18">
        <f t="shared" si="2"/>
        <v>0</v>
      </c>
      <c r="K22" s="19"/>
      <c r="L22" s="20"/>
      <c r="M22" s="21"/>
      <c r="N22" s="21"/>
      <c r="O22" s="13"/>
      <c r="P22" s="13"/>
    </row>
    <row r="23" spans="1:16" s="4" customFormat="1" ht="17.25" thickBot="1" x14ac:dyDescent="0.35">
      <c r="A23" s="46"/>
      <c r="B23" s="22"/>
      <c r="C23" s="23"/>
      <c r="D23" s="23"/>
      <c r="E23" s="24"/>
      <c r="F23" s="47">
        <f t="shared" si="0"/>
        <v>0</v>
      </c>
      <c r="G23" s="35">
        <f t="shared" si="1"/>
        <v>0</v>
      </c>
      <c r="H23" s="17"/>
      <c r="I23" s="18"/>
      <c r="J23" s="18">
        <f t="shared" si="2"/>
        <v>0</v>
      </c>
      <c r="K23" s="19"/>
      <c r="L23" s="20"/>
      <c r="M23" s="21"/>
      <c r="N23" s="21"/>
      <c r="O23" s="21"/>
      <c r="P23" s="21"/>
    </row>
    <row r="24" spans="1:16" s="4" customFormat="1" ht="17.25" thickBot="1" x14ac:dyDescent="0.35">
      <c r="A24" s="46"/>
      <c r="B24" s="22"/>
      <c r="C24" s="23"/>
      <c r="D24" s="23"/>
      <c r="E24" s="24"/>
      <c r="F24" s="47">
        <f t="shared" si="0"/>
        <v>0</v>
      </c>
      <c r="G24" s="35">
        <f t="shared" si="1"/>
        <v>0</v>
      </c>
      <c r="H24" s="17"/>
      <c r="I24" s="18"/>
      <c r="J24" s="18">
        <f t="shared" si="2"/>
        <v>0</v>
      </c>
      <c r="K24" s="19"/>
      <c r="L24" s="20"/>
      <c r="M24" s="21"/>
      <c r="N24" s="21"/>
      <c r="O24" s="21"/>
      <c r="P24" s="21"/>
    </row>
    <row r="25" spans="1:16" s="4" customFormat="1" ht="17.25" thickBot="1" x14ac:dyDescent="0.35">
      <c r="A25" s="46"/>
      <c r="B25" s="22"/>
      <c r="C25" s="23"/>
      <c r="D25" s="23"/>
      <c r="E25" s="24"/>
      <c r="F25" s="47">
        <f t="shared" si="0"/>
        <v>0</v>
      </c>
      <c r="G25" s="35">
        <f t="shared" si="1"/>
        <v>0</v>
      </c>
      <c r="H25" s="17"/>
      <c r="I25" s="18"/>
      <c r="J25" s="18">
        <f t="shared" si="2"/>
        <v>0</v>
      </c>
      <c r="K25" s="19"/>
      <c r="L25" s="20"/>
      <c r="M25" s="21"/>
      <c r="N25" s="21"/>
      <c r="O25" s="21"/>
      <c r="P25" s="21"/>
    </row>
    <row r="26" spans="1:16" s="4" customFormat="1" ht="17.25" thickBot="1" x14ac:dyDescent="0.35">
      <c r="A26" s="46"/>
      <c r="B26" s="22"/>
      <c r="C26" s="23"/>
      <c r="D26" s="23"/>
      <c r="E26" s="24"/>
      <c r="F26" s="47">
        <f t="shared" si="0"/>
        <v>0</v>
      </c>
      <c r="G26" s="35">
        <f t="shared" si="1"/>
        <v>0</v>
      </c>
      <c r="H26" s="17"/>
      <c r="I26" s="18"/>
      <c r="J26" s="18">
        <f t="shared" si="2"/>
        <v>0</v>
      </c>
      <c r="K26" s="19"/>
      <c r="L26" s="20"/>
      <c r="M26" s="21"/>
      <c r="N26" s="21"/>
      <c r="O26" s="21"/>
      <c r="P26" s="21"/>
    </row>
    <row r="27" spans="1:16" s="4" customFormat="1" ht="17.25" thickBot="1" x14ac:dyDescent="0.35">
      <c r="A27" s="46"/>
      <c r="B27" s="22"/>
      <c r="C27" s="23"/>
      <c r="D27" s="23"/>
      <c r="E27" s="24"/>
      <c r="F27" s="47">
        <f t="shared" si="0"/>
        <v>0</v>
      </c>
      <c r="G27" s="35">
        <f t="shared" si="1"/>
        <v>0</v>
      </c>
      <c r="H27" s="17"/>
      <c r="I27" s="18"/>
      <c r="J27" s="18">
        <f t="shared" si="2"/>
        <v>0</v>
      </c>
      <c r="K27" s="19"/>
      <c r="L27" s="20"/>
      <c r="M27" s="21"/>
      <c r="N27" s="21"/>
      <c r="O27" s="21"/>
      <c r="P27" s="21"/>
    </row>
    <row r="28" spans="1:16" s="4" customFormat="1" ht="17.25" thickBot="1" x14ac:dyDescent="0.35">
      <c r="A28" s="46"/>
      <c r="B28" s="22"/>
      <c r="C28" s="23"/>
      <c r="D28" s="23"/>
      <c r="E28" s="24"/>
      <c r="F28" s="47">
        <f t="shared" si="0"/>
        <v>0</v>
      </c>
      <c r="G28" s="35">
        <f t="shared" si="1"/>
        <v>0</v>
      </c>
      <c r="H28" s="17"/>
      <c r="I28" s="18"/>
      <c r="J28" s="18">
        <f t="shared" si="2"/>
        <v>0</v>
      </c>
      <c r="K28" s="19"/>
      <c r="L28" s="20"/>
      <c r="M28" s="21"/>
      <c r="N28" s="21"/>
      <c r="O28" s="21"/>
      <c r="P28" s="21"/>
    </row>
    <row r="29" spans="1:16" s="4" customFormat="1" ht="17.25" thickBot="1" x14ac:dyDescent="0.35">
      <c r="A29" s="46"/>
      <c r="B29" s="22"/>
      <c r="C29" s="23"/>
      <c r="D29" s="23"/>
      <c r="E29" s="24"/>
      <c r="F29" s="47">
        <f t="shared" si="0"/>
        <v>0</v>
      </c>
      <c r="G29" s="35">
        <f t="shared" si="1"/>
        <v>0</v>
      </c>
      <c r="H29" s="17"/>
      <c r="I29" s="18"/>
      <c r="J29" s="18">
        <f t="shared" si="2"/>
        <v>0</v>
      </c>
      <c r="K29" s="19"/>
      <c r="L29" s="20"/>
      <c r="M29" s="21"/>
      <c r="N29" s="21"/>
      <c r="O29" s="21"/>
      <c r="P29" s="21"/>
    </row>
    <row r="30" spans="1:16" s="4" customFormat="1" ht="17.25" thickBot="1" x14ac:dyDescent="0.35">
      <c r="A30" s="46"/>
      <c r="B30" s="22"/>
      <c r="C30" s="23"/>
      <c r="D30" s="23"/>
      <c r="E30" s="24"/>
      <c r="F30" s="47">
        <f t="shared" si="0"/>
        <v>0</v>
      </c>
      <c r="G30" s="35">
        <f t="shared" si="1"/>
        <v>0</v>
      </c>
      <c r="H30" s="17"/>
      <c r="I30" s="18"/>
      <c r="J30" s="18">
        <f t="shared" si="2"/>
        <v>0</v>
      </c>
      <c r="K30" s="19"/>
      <c r="L30" s="20"/>
      <c r="M30" s="21"/>
      <c r="N30" s="21"/>
      <c r="O30" s="21"/>
      <c r="P30" s="21"/>
    </row>
    <row r="31" spans="1:16" s="4" customFormat="1" ht="17.25" thickBot="1" x14ac:dyDescent="0.35">
      <c r="A31" s="46"/>
      <c r="B31" s="22"/>
      <c r="C31" s="23"/>
      <c r="D31" s="23"/>
      <c r="E31" s="24"/>
      <c r="F31" s="47">
        <f t="shared" si="0"/>
        <v>0</v>
      </c>
      <c r="G31" s="35">
        <f t="shared" si="1"/>
        <v>0</v>
      </c>
      <c r="H31" s="17"/>
      <c r="I31" s="18"/>
      <c r="J31" s="18">
        <f t="shared" si="2"/>
        <v>0</v>
      </c>
      <c r="K31" s="19"/>
      <c r="L31" s="20"/>
      <c r="M31" s="21"/>
      <c r="N31" s="21"/>
      <c r="O31" s="21"/>
      <c r="P31" s="21"/>
    </row>
    <row r="32" spans="1:16" s="4" customFormat="1" ht="17.25" thickBot="1" x14ac:dyDescent="0.35">
      <c r="A32" s="46"/>
      <c r="B32" s="22"/>
      <c r="C32" s="23"/>
      <c r="D32" s="23"/>
      <c r="E32" s="24"/>
      <c r="F32" s="47">
        <f t="shared" si="0"/>
        <v>0</v>
      </c>
      <c r="G32" s="35">
        <f t="shared" si="1"/>
        <v>0</v>
      </c>
      <c r="H32" s="17"/>
      <c r="I32" s="18"/>
      <c r="J32" s="18">
        <f t="shared" si="2"/>
        <v>0</v>
      </c>
      <c r="K32" s="19"/>
      <c r="L32" s="20"/>
      <c r="M32" s="21"/>
      <c r="N32" s="21"/>
      <c r="O32" s="21"/>
      <c r="P32" s="21"/>
    </row>
    <row r="33" spans="1:16" s="4" customFormat="1" ht="17.25" thickBot="1" x14ac:dyDescent="0.35">
      <c r="A33" s="46"/>
      <c r="B33" s="22"/>
      <c r="C33" s="23"/>
      <c r="D33" s="23"/>
      <c r="E33" s="24"/>
      <c r="F33" s="47">
        <f t="shared" si="0"/>
        <v>0</v>
      </c>
      <c r="G33" s="35">
        <f t="shared" si="1"/>
        <v>0</v>
      </c>
      <c r="H33" s="17"/>
      <c r="I33" s="18"/>
      <c r="J33" s="18">
        <f t="shared" si="2"/>
        <v>0</v>
      </c>
      <c r="K33" s="19"/>
      <c r="L33" s="20"/>
      <c r="M33" s="21"/>
      <c r="N33" s="21"/>
      <c r="O33" s="21"/>
      <c r="P33" s="21"/>
    </row>
    <row r="34" spans="1:16" s="4" customFormat="1" ht="17.25" thickBot="1" x14ac:dyDescent="0.35">
      <c r="A34" s="46"/>
      <c r="B34" s="22"/>
      <c r="C34" s="23"/>
      <c r="D34" s="23"/>
      <c r="E34" s="24"/>
      <c r="F34" s="47">
        <f t="shared" si="0"/>
        <v>0</v>
      </c>
      <c r="G34" s="35">
        <f t="shared" si="1"/>
        <v>0</v>
      </c>
      <c r="H34" s="17"/>
      <c r="I34" s="18"/>
      <c r="J34" s="18">
        <f t="shared" si="2"/>
        <v>0</v>
      </c>
      <c r="K34" s="19"/>
      <c r="L34" s="20"/>
      <c r="M34" s="21"/>
      <c r="N34" s="21"/>
      <c r="O34" s="25"/>
      <c r="P34" s="25"/>
    </row>
    <row r="35" spans="1:16" s="4" customFormat="1" ht="17.25" thickBot="1" x14ac:dyDescent="0.35">
      <c r="A35" s="46"/>
      <c r="B35" s="22"/>
      <c r="C35" s="23"/>
      <c r="D35" s="23"/>
      <c r="E35" s="24"/>
      <c r="F35" s="47">
        <f t="shared" si="0"/>
        <v>0</v>
      </c>
      <c r="G35" s="35">
        <f t="shared" si="1"/>
        <v>0</v>
      </c>
      <c r="H35" s="17"/>
      <c r="I35" s="18"/>
      <c r="J35" s="18">
        <f t="shared" si="2"/>
        <v>0</v>
      </c>
      <c r="K35" s="19"/>
      <c r="L35" s="20"/>
      <c r="M35" s="21"/>
      <c r="N35" s="21"/>
      <c r="O35" s="21"/>
      <c r="P35" s="21"/>
    </row>
    <row r="36" spans="1:16" s="4" customFormat="1" ht="17.25" thickBot="1" x14ac:dyDescent="0.35">
      <c r="A36" s="46"/>
      <c r="B36" s="22"/>
      <c r="C36" s="23"/>
      <c r="D36" s="23"/>
      <c r="E36" s="24"/>
      <c r="F36" s="47">
        <f t="shared" si="0"/>
        <v>0</v>
      </c>
      <c r="G36" s="35">
        <f t="shared" si="1"/>
        <v>0</v>
      </c>
      <c r="H36" s="17"/>
      <c r="I36" s="18"/>
      <c r="J36" s="18">
        <f t="shared" si="2"/>
        <v>0</v>
      </c>
      <c r="K36" s="19"/>
      <c r="L36" s="20"/>
      <c r="M36" s="21"/>
      <c r="N36" s="21"/>
      <c r="O36" s="25"/>
      <c r="P36" s="25"/>
    </row>
    <row r="37" spans="1:16" s="4" customFormat="1" ht="17.25" thickBot="1" x14ac:dyDescent="0.35">
      <c r="A37" s="46"/>
      <c r="B37" s="22"/>
      <c r="C37" s="23"/>
      <c r="D37" s="23"/>
      <c r="E37" s="24"/>
      <c r="F37" s="47">
        <f t="shared" si="0"/>
        <v>0</v>
      </c>
      <c r="G37" s="35">
        <f t="shared" si="1"/>
        <v>0</v>
      </c>
      <c r="H37" s="17"/>
      <c r="I37" s="18"/>
      <c r="J37" s="18">
        <f t="shared" si="2"/>
        <v>0</v>
      </c>
      <c r="K37" s="19"/>
      <c r="L37" s="20"/>
      <c r="M37" s="21"/>
      <c r="N37" s="21"/>
      <c r="O37" s="25"/>
      <c r="P37" s="25"/>
    </row>
    <row r="38" spans="1:16" s="4" customFormat="1" ht="17.25" thickBot="1" x14ac:dyDescent="0.35">
      <c r="A38" s="46"/>
      <c r="B38" s="22"/>
      <c r="C38" s="23"/>
      <c r="D38" s="23"/>
      <c r="E38" s="24"/>
      <c r="F38" s="47">
        <f t="shared" si="0"/>
        <v>0</v>
      </c>
      <c r="G38" s="35">
        <f t="shared" si="1"/>
        <v>0</v>
      </c>
      <c r="H38" s="17"/>
      <c r="I38" s="18"/>
      <c r="J38" s="18">
        <f t="shared" si="2"/>
        <v>0</v>
      </c>
      <c r="K38" s="19"/>
      <c r="L38" s="20"/>
      <c r="M38" s="21"/>
      <c r="N38" s="21"/>
      <c r="O38" s="25"/>
      <c r="P38" s="25"/>
    </row>
    <row r="39" spans="1:16" s="4" customFormat="1" ht="17.25" thickBot="1" x14ac:dyDescent="0.35">
      <c r="A39" s="46"/>
      <c r="B39" s="22"/>
      <c r="C39" s="23"/>
      <c r="D39" s="23"/>
      <c r="E39" s="24"/>
      <c r="F39" s="47">
        <f t="shared" si="0"/>
        <v>0</v>
      </c>
      <c r="G39" s="35">
        <f t="shared" si="1"/>
        <v>0</v>
      </c>
      <c r="H39" s="17"/>
      <c r="I39" s="18"/>
      <c r="J39" s="18">
        <f t="shared" si="2"/>
        <v>0</v>
      </c>
      <c r="K39" s="19"/>
      <c r="L39" s="20"/>
      <c r="M39" s="21"/>
      <c r="N39" s="21"/>
      <c r="O39" s="13"/>
      <c r="P39" s="13"/>
    </row>
    <row r="40" spans="1:16" s="4" customFormat="1" ht="17.25" thickBot="1" x14ac:dyDescent="0.35">
      <c r="A40" s="46"/>
      <c r="B40" s="22"/>
      <c r="C40" s="23"/>
      <c r="D40" s="23"/>
      <c r="E40" s="24"/>
      <c r="F40" s="47">
        <f t="shared" si="0"/>
        <v>0</v>
      </c>
      <c r="G40" s="35">
        <f t="shared" si="1"/>
        <v>0</v>
      </c>
      <c r="H40" s="17"/>
      <c r="I40" s="18"/>
      <c r="J40" s="18">
        <f t="shared" si="2"/>
        <v>0</v>
      </c>
      <c r="K40" s="19"/>
      <c r="L40" s="20"/>
      <c r="M40" s="21"/>
      <c r="N40" s="21"/>
      <c r="O40" s="21"/>
      <c r="P40" s="21"/>
    </row>
    <row r="41" spans="1:16" s="4" customFormat="1" ht="17.25" thickBot="1" x14ac:dyDescent="0.35">
      <c r="A41" s="46"/>
      <c r="B41" s="22"/>
      <c r="C41" s="23"/>
      <c r="D41" s="23"/>
      <c r="E41" s="24"/>
      <c r="F41" s="47">
        <f t="shared" si="0"/>
        <v>0</v>
      </c>
      <c r="G41" s="35">
        <f t="shared" si="1"/>
        <v>0</v>
      </c>
      <c r="H41" s="17"/>
      <c r="I41" s="18"/>
      <c r="J41" s="18">
        <f t="shared" si="2"/>
        <v>0</v>
      </c>
      <c r="K41" s="19"/>
      <c r="L41" s="20"/>
      <c r="M41" s="21"/>
      <c r="N41" s="21"/>
      <c r="O41" s="25"/>
      <c r="P41" s="25"/>
    </row>
    <row r="42" spans="1:16" s="4" customFormat="1" ht="17.25" thickBot="1" x14ac:dyDescent="0.35">
      <c r="A42" s="46"/>
      <c r="B42" s="22"/>
      <c r="C42" s="23"/>
      <c r="D42" s="23"/>
      <c r="E42" s="24"/>
      <c r="F42" s="47">
        <f t="shared" si="0"/>
        <v>0</v>
      </c>
      <c r="G42" s="35">
        <f t="shared" si="1"/>
        <v>0</v>
      </c>
      <c r="H42" s="17"/>
      <c r="I42" s="18"/>
      <c r="J42" s="18">
        <f t="shared" si="2"/>
        <v>0</v>
      </c>
      <c r="K42" s="19"/>
      <c r="L42" s="20"/>
      <c r="M42" s="21"/>
      <c r="N42" s="21"/>
      <c r="O42" s="21"/>
      <c r="P42" s="21"/>
    </row>
    <row r="43" spans="1:16" s="4" customFormat="1" ht="17.25" thickBot="1" x14ac:dyDescent="0.35">
      <c r="A43" s="46"/>
      <c r="B43" s="22"/>
      <c r="C43" s="23"/>
      <c r="D43" s="23"/>
      <c r="E43" s="24"/>
      <c r="F43" s="47">
        <f t="shared" si="0"/>
        <v>0</v>
      </c>
      <c r="G43" s="35">
        <f t="shared" si="1"/>
        <v>0</v>
      </c>
      <c r="H43" s="17"/>
      <c r="I43" s="18"/>
      <c r="J43" s="18">
        <f t="shared" si="2"/>
        <v>0</v>
      </c>
      <c r="K43" s="19"/>
      <c r="L43" s="20"/>
      <c r="M43" s="21"/>
      <c r="N43" s="21"/>
      <c r="O43" s="25"/>
      <c r="P43" s="25"/>
    </row>
    <row r="44" spans="1:16" ht="17.25" thickBot="1" x14ac:dyDescent="0.35">
      <c r="A44" s="26"/>
      <c r="B44" s="27"/>
      <c r="C44" s="27"/>
      <c r="D44" s="27"/>
      <c r="E44" s="28" t="s">
        <v>26</v>
      </c>
      <c r="F44" s="29"/>
      <c r="G44" s="30">
        <v>15</v>
      </c>
      <c r="H44" s="31"/>
      <c r="I44" s="32"/>
      <c r="J44" s="33"/>
      <c r="K44" s="34"/>
    </row>
    <row r="45" spans="1:16" ht="17.25" thickBot="1" x14ac:dyDescent="0.35">
      <c r="A45" s="26"/>
      <c r="B45" s="27"/>
      <c r="C45" s="27"/>
      <c r="D45" s="27"/>
      <c r="E45" s="28" t="s">
        <v>27</v>
      </c>
      <c r="F45" s="29"/>
      <c r="G45" s="30">
        <f>SUM(G16:G44)</f>
        <v>15</v>
      </c>
      <c r="H45" s="31"/>
      <c r="I45" s="32"/>
      <c r="J45" s="33">
        <f>SUM(J16:J43)</f>
        <v>0</v>
      </c>
      <c r="K45" s="34">
        <f>(J45/G45-1)*-1</f>
        <v>1</v>
      </c>
    </row>
    <row r="46" spans="1:16" ht="17.25" thickBot="1" x14ac:dyDescent="0.35">
      <c r="A46" s="40"/>
      <c r="B46" s="41"/>
      <c r="C46" s="41"/>
      <c r="D46" s="42"/>
      <c r="E46" s="43" t="s">
        <v>39</v>
      </c>
      <c r="F46" s="43"/>
      <c r="G46" s="44">
        <f>G45*21%</f>
        <v>3.15</v>
      </c>
    </row>
    <row r="47" spans="1:16" ht="17.25" thickBot="1" x14ac:dyDescent="0.35">
      <c r="A47" s="40"/>
      <c r="B47" s="41"/>
      <c r="C47" s="41"/>
      <c r="D47" s="42"/>
      <c r="E47" s="43" t="s">
        <v>40</v>
      </c>
      <c r="F47" s="43"/>
      <c r="G47" s="44">
        <f>SUM(G45:G46)</f>
        <v>18.149999999999999</v>
      </c>
    </row>
  </sheetData>
  <mergeCells count="11">
    <mergeCell ref="B7:F7"/>
    <mergeCell ref="B2:F2"/>
    <mergeCell ref="B3:F3"/>
    <mergeCell ref="B4:F4"/>
    <mergeCell ref="B5:F5"/>
    <mergeCell ref="B6:F6"/>
    <mergeCell ref="B8:F8"/>
    <mergeCell ref="B9:F9"/>
    <mergeCell ref="B10:F10"/>
    <mergeCell ref="B11:F11"/>
    <mergeCell ref="B12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tabSelected="1" topLeftCell="A31" zoomScaleNormal="100" workbookViewId="0">
      <selection activeCell="C47" sqref="C47"/>
    </sheetView>
  </sheetViews>
  <sheetFormatPr baseColWidth="10" defaultColWidth="11.42578125" defaultRowHeight="16.5" x14ac:dyDescent="0.3"/>
  <cols>
    <col min="1" max="1" width="21.28515625" style="1" customWidth="1"/>
    <col min="2" max="2" width="4.85546875" style="1" customWidth="1"/>
    <col min="3" max="3" width="10.5703125" style="1" customWidth="1"/>
    <col min="4" max="4" width="14.85546875" style="1" customWidth="1"/>
    <col min="5" max="5" width="45.85546875" style="1" customWidth="1"/>
    <col min="6" max="6" width="11.7109375" style="2" customWidth="1"/>
    <col min="7" max="16384" width="11.42578125" style="1"/>
  </cols>
  <sheetData>
    <row r="1" spans="1:6" ht="17.25" thickBot="1" x14ac:dyDescent="0.35"/>
    <row r="2" spans="1:6" ht="17.25" thickBot="1" x14ac:dyDescent="0.35">
      <c r="A2" s="5" t="s">
        <v>0</v>
      </c>
      <c r="B2" s="58"/>
      <c r="C2" s="59"/>
      <c r="D2" s="59"/>
      <c r="E2" s="59"/>
      <c r="F2" s="59"/>
    </row>
    <row r="3" spans="1:6" ht="17.25" thickBot="1" x14ac:dyDescent="0.35">
      <c r="A3" s="8" t="s">
        <v>2</v>
      </c>
      <c r="B3" s="52"/>
      <c r="C3" s="53"/>
      <c r="D3" s="53"/>
      <c r="E3" s="53"/>
      <c r="F3" s="54"/>
    </row>
    <row r="4" spans="1:6" ht="17.25" thickBot="1" x14ac:dyDescent="0.35">
      <c r="A4" s="8" t="s">
        <v>3</v>
      </c>
      <c r="B4" s="52"/>
      <c r="C4" s="53"/>
      <c r="D4" s="53"/>
      <c r="E4" s="53"/>
      <c r="F4" s="54"/>
    </row>
    <row r="5" spans="1:6" ht="17.25" thickBot="1" x14ac:dyDescent="0.35">
      <c r="A5" s="8" t="s">
        <v>4</v>
      </c>
      <c r="B5" s="52"/>
      <c r="C5" s="53"/>
      <c r="D5" s="53"/>
      <c r="E5" s="53"/>
      <c r="F5" s="54"/>
    </row>
    <row r="6" spans="1:6" ht="17.25" thickBot="1" x14ac:dyDescent="0.35">
      <c r="A6" s="8" t="s">
        <v>5</v>
      </c>
      <c r="B6" s="52"/>
      <c r="C6" s="53"/>
      <c r="D6" s="53"/>
      <c r="E6" s="53"/>
      <c r="F6" s="54"/>
    </row>
    <row r="7" spans="1:6" ht="17.25" thickBot="1" x14ac:dyDescent="0.35">
      <c r="A7" s="8" t="s">
        <v>6</v>
      </c>
      <c r="B7" s="52"/>
      <c r="C7" s="53"/>
      <c r="D7" s="53"/>
      <c r="E7" s="53"/>
      <c r="F7" s="54"/>
    </row>
    <row r="8" spans="1:6" ht="17.25" thickBot="1" x14ac:dyDescent="0.35">
      <c r="A8" s="8" t="s">
        <v>7</v>
      </c>
      <c r="B8" s="52"/>
      <c r="C8" s="53"/>
      <c r="D8" s="53"/>
      <c r="E8" s="53"/>
      <c r="F8" s="54"/>
    </row>
    <row r="9" spans="1:6" ht="17.25" thickBot="1" x14ac:dyDescent="0.35">
      <c r="A9" s="8" t="s">
        <v>8</v>
      </c>
      <c r="B9" s="52"/>
      <c r="C9" s="53"/>
      <c r="D9" s="53"/>
      <c r="E9" s="53"/>
      <c r="F9" s="54"/>
    </row>
    <row r="10" spans="1:6" ht="17.25" thickBot="1" x14ac:dyDescent="0.35">
      <c r="A10" s="8" t="s">
        <v>9</v>
      </c>
      <c r="B10" s="52"/>
      <c r="C10" s="53"/>
      <c r="D10" s="53"/>
      <c r="E10" s="53"/>
      <c r="F10" s="54"/>
    </row>
    <row r="11" spans="1:6" ht="17.25" thickBot="1" x14ac:dyDescent="0.35">
      <c r="A11" s="9" t="s">
        <v>10</v>
      </c>
      <c r="B11" s="52"/>
      <c r="C11" s="53"/>
      <c r="D11" s="53"/>
      <c r="E11" s="53"/>
      <c r="F11" s="54"/>
    </row>
    <row r="12" spans="1:6" ht="17.25" thickBot="1" x14ac:dyDescent="0.35">
      <c r="A12" s="10" t="s">
        <v>11</v>
      </c>
      <c r="B12" s="55"/>
      <c r="C12" s="56"/>
      <c r="D12" s="56"/>
      <c r="E12" s="56"/>
      <c r="F12" s="57"/>
    </row>
    <row r="14" spans="1:6" ht="17.25" thickBot="1" x14ac:dyDescent="0.35"/>
    <row r="15" spans="1:6" ht="17.25" thickBot="1" x14ac:dyDescent="0.35">
      <c r="A15" s="5" t="s">
        <v>12</v>
      </c>
      <c r="B15" s="5" t="s">
        <v>28</v>
      </c>
      <c r="C15" s="11" t="s">
        <v>14</v>
      </c>
      <c r="D15" s="11" t="s">
        <v>29</v>
      </c>
      <c r="E15" s="11" t="s">
        <v>30</v>
      </c>
      <c r="F15" s="11" t="s">
        <v>17</v>
      </c>
    </row>
    <row r="16" spans="1:6" s="38" customFormat="1" ht="29.25" thickBot="1" x14ac:dyDescent="0.3">
      <c r="A16" s="45"/>
      <c r="B16" s="14"/>
      <c r="C16" s="23" t="s">
        <v>82</v>
      </c>
      <c r="D16" s="15" t="s">
        <v>74</v>
      </c>
      <c r="E16" s="16" t="s">
        <v>77</v>
      </c>
      <c r="F16" s="47">
        <v>149</v>
      </c>
    </row>
    <row r="17" spans="1:6" s="38" customFormat="1" ht="29.25" thickBot="1" x14ac:dyDescent="0.3">
      <c r="A17" s="45"/>
      <c r="B17" s="14"/>
      <c r="C17" s="23" t="s">
        <v>82</v>
      </c>
      <c r="D17" s="15" t="s">
        <v>75</v>
      </c>
      <c r="E17" s="16" t="s">
        <v>76</v>
      </c>
      <c r="F17" s="47">
        <v>209</v>
      </c>
    </row>
    <row r="18" spans="1:6" s="38" customFormat="1" ht="29.25" thickBot="1" x14ac:dyDescent="0.3">
      <c r="A18" s="46"/>
      <c r="B18" s="22"/>
      <c r="C18" s="23" t="s">
        <v>78</v>
      </c>
      <c r="D18" s="23" t="s">
        <v>79</v>
      </c>
      <c r="E18" s="24" t="s">
        <v>80</v>
      </c>
      <c r="F18" s="47">
        <v>869</v>
      </c>
    </row>
    <row r="19" spans="1:6" s="38" customFormat="1" ht="17.25" thickBot="1" x14ac:dyDescent="0.3">
      <c r="A19" s="46"/>
      <c r="B19" s="22"/>
      <c r="C19" s="23" t="s">
        <v>42</v>
      </c>
      <c r="D19" s="23" t="s">
        <v>43</v>
      </c>
      <c r="E19" s="24" t="s">
        <v>44</v>
      </c>
      <c r="F19" s="47">
        <v>98</v>
      </c>
    </row>
    <row r="20" spans="1:6" s="38" customFormat="1" ht="17.25" thickBot="1" x14ac:dyDescent="0.3">
      <c r="A20" s="46"/>
      <c r="B20" s="22"/>
      <c r="C20" s="23" t="s">
        <v>45</v>
      </c>
      <c r="D20" s="23" t="s">
        <v>46</v>
      </c>
      <c r="E20" s="24" t="s">
        <v>47</v>
      </c>
      <c r="F20" s="47">
        <v>245</v>
      </c>
    </row>
    <row r="21" spans="1:6" s="38" customFormat="1" ht="17.25" thickBot="1" x14ac:dyDescent="0.3">
      <c r="A21" s="46"/>
      <c r="B21" s="22"/>
      <c r="C21" s="23" t="s">
        <v>48</v>
      </c>
      <c r="D21" s="23" t="s">
        <v>49</v>
      </c>
      <c r="E21" s="24" t="s">
        <v>50</v>
      </c>
      <c r="F21" s="47">
        <v>1739</v>
      </c>
    </row>
    <row r="22" spans="1:6" s="38" customFormat="1" ht="29.25" thickBot="1" x14ac:dyDescent="0.3">
      <c r="A22" s="46"/>
      <c r="B22" s="22"/>
      <c r="C22" s="23" t="s">
        <v>45</v>
      </c>
      <c r="D22" s="23" t="s">
        <v>51</v>
      </c>
      <c r="E22" s="24" t="s">
        <v>52</v>
      </c>
      <c r="F22" s="47">
        <v>285</v>
      </c>
    </row>
    <row r="23" spans="1:6" s="38" customFormat="1" ht="17.25" thickBot="1" x14ac:dyDescent="0.3">
      <c r="A23" s="46"/>
      <c r="B23" s="22"/>
      <c r="C23" s="23" t="s">
        <v>53</v>
      </c>
      <c r="D23" s="23" t="s">
        <v>54</v>
      </c>
      <c r="E23" s="24" t="s">
        <v>55</v>
      </c>
      <c r="F23" s="47">
        <v>44</v>
      </c>
    </row>
    <row r="24" spans="1:6" s="38" customFormat="1" ht="17.25" thickBot="1" x14ac:dyDescent="0.3">
      <c r="A24" s="46"/>
      <c r="B24" s="22"/>
      <c r="C24" s="23" t="s">
        <v>56</v>
      </c>
      <c r="D24" s="23" t="s">
        <v>57</v>
      </c>
      <c r="E24" s="24" t="s">
        <v>58</v>
      </c>
      <c r="F24" s="47">
        <v>787</v>
      </c>
    </row>
    <row r="25" spans="1:6" s="38" customFormat="1" ht="29.25" thickBot="1" x14ac:dyDescent="0.3">
      <c r="A25" s="46"/>
      <c r="B25" s="22"/>
      <c r="C25" s="23" t="s">
        <v>56</v>
      </c>
      <c r="D25" s="23" t="s">
        <v>81</v>
      </c>
      <c r="E25" s="24" t="s">
        <v>84</v>
      </c>
      <c r="F25" s="47">
        <v>412.49</v>
      </c>
    </row>
    <row r="26" spans="1:6" s="38" customFormat="1" ht="21.75" thickBot="1" x14ac:dyDescent="0.3">
      <c r="A26" s="46"/>
      <c r="B26" s="22"/>
      <c r="C26" s="23" t="s">
        <v>56</v>
      </c>
      <c r="D26" s="23" t="s">
        <v>98</v>
      </c>
      <c r="E26" s="24" t="s">
        <v>99</v>
      </c>
      <c r="F26" s="47">
        <v>2581</v>
      </c>
    </row>
    <row r="27" spans="1:6" s="38" customFormat="1" ht="17.25" thickBot="1" x14ac:dyDescent="0.3">
      <c r="A27" s="46"/>
      <c r="B27" s="22"/>
      <c r="C27" s="23"/>
      <c r="D27" s="23"/>
      <c r="E27" s="24" t="s">
        <v>59</v>
      </c>
      <c r="F27" s="47">
        <v>12</v>
      </c>
    </row>
    <row r="28" spans="1:6" s="38" customFormat="1" ht="29.25" thickBot="1" x14ac:dyDescent="0.3">
      <c r="A28" s="46"/>
      <c r="B28" s="22"/>
      <c r="C28" s="23" t="s">
        <v>82</v>
      </c>
      <c r="D28" s="23" t="s">
        <v>60</v>
      </c>
      <c r="E28" s="24" t="s">
        <v>83</v>
      </c>
      <c r="F28" s="47">
        <v>675</v>
      </c>
    </row>
    <row r="29" spans="1:6" s="38" customFormat="1" ht="17.25" thickBot="1" x14ac:dyDescent="0.3">
      <c r="A29" s="46"/>
      <c r="B29" s="22"/>
      <c r="C29" s="23" t="s">
        <v>82</v>
      </c>
      <c r="D29" s="23" t="s">
        <v>62</v>
      </c>
      <c r="E29" s="24" t="s">
        <v>61</v>
      </c>
      <c r="F29" s="47">
        <v>675</v>
      </c>
    </row>
    <row r="30" spans="1:6" s="38" customFormat="1" ht="29.25" thickBot="1" x14ac:dyDescent="0.3">
      <c r="A30" s="46"/>
      <c r="B30" s="22"/>
      <c r="C30" s="23" t="s">
        <v>45</v>
      </c>
      <c r="D30" s="23" t="s">
        <v>63</v>
      </c>
      <c r="E30" s="24" t="s">
        <v>64</v>
      </c>
      <c r="F30" s="47">
        <v>455</v>
      </c>
    </row>
    <row r="31" spans="1:6" s="38" customFormat="1" ht="29.25" thickBot="1" x14ac:dyDescent="0.3">
      <c r="A31" s="46"/>
      <c r="B31" s="22"/>
      <c r="C31" s="23" t="s">
        <v>45</v>
      </c>
      <c r="D31" s="23" t="s">
        <v>65</v>
      </c>
      <c r="E31" s="24" t="s">
        <v>66</v>
      </c>
      <c r="F31" s="47">
        <v>345</v>
      </c>
    </row>
    <row r="32" spans="1:6" s="38" customFormat="1" ht="17.25" thickBot="1" x14ac:dyDescent="0.3">
      <c r="A32" s="46"/>
      <c r="B32" s="22"/>
      <c r="C32" s="23" t="s">
        <v>67</v>
      </c>
      <c r="D32" s="23">
        <v>812</v>
      </c>
      <c r="E32" s="24" t="s">
        <v>68</v>
      </c>
      <c r="F32" s="47">
        <v>25</v>
      </c>
    </row>
    <row r="33" spans="1:6" s="38" customFormat="1" ht="17.25" thickBot="1" x14ac:dyDescent="0.3">
      <c r="A33" s="46"/>
      <c r="B33" s="22"/>
      <c r="C33" s="23"/>
      <c r="D33" s="23"/>
      <c r="E33" s="24" t="s">
        <v>70</v>
      </c>
      <c r="F33" s="47">
        <v>25</v>
      </c>
    </row>
    <row r="34" spans="1:6" s="38" customFormat="1" ht="29.25" thickBot="1" x14ac:dyDescent="0.3">
      <c r="A34" s="46"/>
      <c r="B34" s="22"/>
      <c r="C34" s="23"/>
      <c r="D34" s="23"/>
      <c r="E34" s="24" t="s">
        <v>69</v>
      </c>
      <c r="F34" s="47">
        <v>13.95</v>
      </c>
    </row>
    <row r="35" spans="1:6" s="38" customFormat="1" ht="17.25" thickBot="1" x14ac:dyDescent="0.3">
      <c r="A35" s="46"/>
      <c r="B35" s="22"/>
      <c r="C35" s="23" t="s">
        <v>56</v>
      </c>
      <c r="D35" s="23" t="s">
        <v>71</v>
      </c>
      <c r="E35" s="24" t="s">
        <v>41</v>
      </c>
      <c r="F35" s="47">
        <v>90.83</v>
      </c>
    </row>
    <row r="36" spans="1:6" s="38" customFormat="1" ht="43.5" thickBot="1" x14ac:dyDescent="0.3">
      <c r="A36" s="46"/>
      <c r="B36" s="22"/>
      <c r="C36" s="23" t="s">
        <v>56</v>
      </c>
      <c r="D36" s="23" t="s">
        <v>72</v>
      </c>
      <c r="E36" s="24" t="s">
        <v>73</v>
      </c>
      <c r="F36" s="47">
        <v>1414.7</v>
      </c>
    </row>
    <row r="37" spans="1:6" s="38" customFormat="1" ht="29.25" thickBot="1" x14ac:dyDescent="0.3">
      <c r="A37" s="46"/>
      <c r="B37" s="22"/>
      <c r="C37" s="23" t="s">
        <v>82</v>
      </c>
      <c r="D37" s="23" t="s">
        <v>96</v>
      </c>
      <c r="E37" s="24" t="s">
        <v>97</v>
      </c>
      <c r="F37" s="47">
        <v>865</v>
      </c>
    </row>
    <row r="38" spans="1:6" s="38" customFormat="1" ht="17.25" thickBot="1" x14ac:dyDescent="0.3">
      <c r="A38" s="46"/>
      <c r="B38" s="22"/>
      <c r="C38" s="23" t="s">
        <v>85</v>
      </c>
      <c r="D38" s="23" t="s">
        <v>86</v>
      </c>
      <c r="E38" s="24" t="s">
        <v>87</v>
      </c>
      <c r="F38" s="47">
        <v>2339</v>
      </c>
    </row>
    <row r="39" spans="1:6" s="38" customFormat="1" ht="17.25" thickBot="1" x14ac:dyDescent="0.3">
      <c r="A39" s="46"/>
      <c r="B39" s="22"/>
      <c r="C39" s="23" t="s">
        <v>67</v>
      </c>
      <c r="D39" s="23" t="s">
        <v>88</v>
      </c>
      <c r="E39" s="24" t="s">
        <v>89</v>
      </c>
      <c r="F39" s="47">
        <v>269</v>
      </c>
    </row>
    <row r="40" spans="1:6" s="38" customFormat="1" ht="17.25" thickBot="1" x14ac:dyDescent="0.3">
      <c r="A40" s="46"/>
      <c r="B40" s="22"/>
      <c r="C40" s="23" t="s">
        <v>67</v>
      </c>
      <c r="D40" s="23" t="s">
        <v>90</v>
      </c>
      <c r="E40" s="24" t="s">
        <v>91</v>
      </c>
      <c r="F40" s="47">
        <v>67</v>
      </c>
    </row>
    <row r="41" spans="1:6" s="38" customFormat="1" ht="17.25" thickBot="1" x14ac:dyDescent="0.3">
      <c r="A41" s="46"/>
      <c r="B41" s="22"/>
      <c r="C41" s="23" t="s">
        <v>67</v>
      </c>
      <c r="D41" s="23" t="s">
        <v>92</v>
      </c>
      <c r="E41" s="24" t="s">
        <v>93</v>
      </c>
      <c r="F41" s="47">
        <v>168</v>
      </c>
    </row>
    <row r="42" spans="1:6" s="38" customFormat="1" ht="29.25" thickBot="1" x14ac:dyDescent="0.3">
      <c r="A42" s="46"/>
      <c r="B42" s="22"/>
      <c r="C42" s="23" t="s">
        <v>45</v>
      </c>
      <c r="D42" s="23" t="s">
        <v>94</v>
      </c>
      <c r="E42" s="24" t="s">
        <v>95</v>
      </c>
      <c r="F42" s="47">
        <v>815</v>
      </c>
    </row>
  </sheetData>
  <mergeCells count="11">
    <mergeCell ref="B9:F9"/>
    <mergeCell ref="B10:F10"/>
    <mergeCell ref="B11:F11"/>
    <mergeCell ref="B12:F12"/>
    <mergeCell ref="B2:F2"/>
    <mergeCell ref="B3:F3"/>
    <mergeCell ref="B4:F4"/>
    <mergeCell ref="B5:F5"/>
    <mergeCell ref="B6:F6"/>
    <mergeCell ref="B8:F8"/>
    <mergeCell ref="B7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BF1B086FD0649B65726F9E7D3540F" ma:contentTypeVersion="12" ma:contentTypeDescription="Crear nuevo documento." ma:contentTypeScope="" ma:versionID="942ad59f1a97f753e65788bea29728d4">
  <xsd:schema xmlns:xsd="http://www.w3.org/2001/XMLSchema" xmlns:xs="http://www.w3.org/2001/XMLSchema" xmlns:p="http://schemas.microsoft.com/office/2006/metadata/properties" xmlns:ns2="5b21a976-54b3-4807-9380-fa1ca8b6a9aa" xmlns:ns3="821f557e-580a-4d66-a002-c55e9465bfc4" targetNamespace="http://schemas.microsoft.com/office/2006/metadata/properties" ma:root="true" ma:fieldsID="4eb6b5fa7818193ee6d95682cb1b9e37" ns2:_="" ns3:_="">
    <xsd:import namespace="5b21a976-54b3-4807-9380-fa1ca8b6a9aa"/>
    <xsd:import namespace="821f557e-580a-4d66-a002-c55e9465bf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1a976-54b3-4807-9380-fa1ca8b6a9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91c0698-dc8c-457d-a981-f4a56ce73b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f557e-580a-4d66-a002-c55e9465bfc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389656-8afb-488e-bd6f-fde6b7480355}" ma:internalName="TaxCatchAll" ma:showField="CatchAllData" ma:web="821f557e-580a-4d66-a002-c55e9465bf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f557e-580a-4d66-a002-c55e9465bfc4">
      <UserInfo>
        <DisplayName>Guillem Vazquez</DisplayName>
        <AccountId>92</AccountId>
        <AccountType/>
      </UserInfo>
    </SharedWithUsers>
    <lcf76f155ced4ddcb4097134ff3c332f xmlns="5b21a976-54b3-4807-9380-fa1ca8b6a9aa">
      <Terms xmlns="http://schemas.microsoft.com/office/infopath/2007/PartnerControls"/>
    </lcf76f155ced4ddcb4097134ff3c332f>
    <TaxCatchAll xmlns="821f557e-580a-4d66-a002-c55e9465bfc4" xsi:nil="true"/>
  </documentManagement>
</p:properties>
</file>

<file path=customXml/itemProps1.xml><?xml version="1.0" encoding="utf-8"?>
<ds:datastoreItem xmlns:ds="http://schemas.openxmlformats.org/officeDocument/2006/customXml" ds:itemID="{D67F03A2-173F-415D-859E-C2431F174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1a976-54b3-4807-9380-fa1ca8b6a9aa"/>
    <ds:schemaRef ds:uri="821f557e-580a-4d66-a002-c55e9465b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DAE90-222E-4CFB-A764-673BDA965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6942A0-6728-4F8F-83A0-AECA63672836}">
  <ds:schemaRefs>
    <ds:schemaRef ds:uri="http://schemas.microsoft.com/office/2006/metadata/properties"/>
    <ds:schemaRef ds:uri="http://schemas.microsoft.com/office/infopath/2007/PartnerControls"/>
    <ds:schemaRef ds:uri="821f557e-580a-4d66-a002-c55e9465bfc4"/>
    <ds:schemaRef ds:uri="5b21a976-54b3-4807-9380-fa1ca8b6a9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OFERTA CAT</vt:lpstr>
      <vt:lpstr>OFERTA CAS</vt:lpstr>
      <vt:lpstr>OFERTA CAT+IVA</vt:lpstr>
      <vt:lpstr>OFERTA CAS+IVA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 Gil</dc:creator>
  <cp:keywords/>
  <dc:description/>
  <cp:lastModifiedBy>Lluís Torroella</cp:lastModifiedBy>
  <cp:revision/>
  <dcterms:created xsi:type="dcterms:W3CDTF">2017-07-20T11:28:27Z</dcterms:created>
  <dcterms:modified xsi:type="dcterms:W3CDTF">2024-06-11T14:18:57Z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0x010100905BF1B086FD0649B65726F9E7D3540F</vt:lpwstr>
  </property>
</Properties>
</file>